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Amortissement Taux moyen" sheetId="1" r:id="rId1"/>
    <sheet name="Dettes Fortune" sheetId="2" r:id="rId2"/>
  </sheets>
  <definedNames>
    <definedName name="communes">'Amortissement Taux moyen'!$B$5:$B$41</definedName>
    <definedName name="numéros">'Amortissement Taux moyen'!#REF!</definedName>
    <definedName name="_xlnm.Print_Area" localSheetId="0">'Amortissement Taux moyen'!$A$1:$O$43</definedName>
    <definedName name="_xlnm.Print_Area" localSheetId="1">'Dettes Fortune'!$A$1:$I$43</definedName>
  </definedNames>
  <calcPr calcId="125725"/>
</workbook>
</file>

<file path=xl/calcChain.xml><?xml version="1.0" encoding="utf-8"?>
<calcChain xmlns="http://schemas.openxmlformats.org/spreadsheetml/2006/main">
  <c r="K43" i="1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N42"/>
  <c r="M42"/>
  <c r="J42"/>
  <c r="I42"/>
  <c r="G42"/>
  <c r="F42"/>
  <c r="E42"/>
  <c r="D42"/>
  <c r="C42"/>
</calcChain>
</file>

<file path=xl/sharedStrings.xml><?xml version="1.0" encoding="utf-8"?>
<sst xmlns="http://schemas.openxmlformats.org/spreadsheetml/2006/main" count="102" uniqueCount="62">
  <si>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</si>
  <si>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</si>
  <si>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</si>
  <si>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</si>
  <si>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</si>
  <si>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</si>
  <si>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</si>
  <si>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</si>
  <si>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</si>
  <si>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</si>
  <si>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</si>
  <si>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</si>
  <si>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</si>
  <si>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</si>
  <si>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</si>
  <si>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</si>
  <si>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</si>
  <si>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</si>
  <si>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</si>
  <si>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</si>
  <si>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</si>
  <si>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</si>
  <si>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</si>
  <si>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</si>
  <si>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</si>
  <si>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</si>
  <si>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</si>
  <si>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</si>
  <si>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</si>
  <si>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</si>
  <si>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</si>
  <si>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</si>
  <si>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</si>
  <si>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</si>
  <si>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</si>
  <si>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</si>
  <si>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</si>
  <si>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Légaux</t>
  </si>
  <si>
    <t xml:space="preserve">Total </t>
  </si>
  <si>
    <t>Charge de la dette consolidée</t>
  </si>
  <si>
    <t>Taux d'intérêt de la dette</t>
  </si>
  <si>
    <t>Fortune nette</t>
  </si>
  <si>
    <t>Découvert</t>
  </si>
  <si>
    <t>Communes</t>
  </si>
  <si>
    <t>Intérêts passifs</t>
  </si>
  <si>
    <t>Dette à court terme</t>
  </si>
  <si>
    <t>Dette publique totale</t>
  </si>
  <si>
    <t>Dette à  moyen et à long termes</t>
  </si>
  <si>
    <t>Chiffres de 2010</t>
  </si>
  <si>
    <t>Milvignes</t>
  </si>
  <si>
    <t>Val-de-Ruz</t>
  </si>
  <si>
    <t>Amortissements d'actifs et résultats "réels" en 2011</t>
  </si>
  <si>
    <t>Dette publique par habitant à fin 2011</t>
  </si>
  <si>
    <t>Amortissements</t>
  </si>
  <si>
    <t>Supplé-mentaires</t>
  </si>
  <si>
    <t>Résultat réel avant amortissements supplémentaires</t>
  </si>
  <si>
    <t>Charge d'intérêts de la dette consolidée</t>
  </si>
  <si>
    <t>Dette totale (B20, B21, B22)</t>
  </si>
  <si>
    <t>Taux moyen d'intérêt de la dette e n %</t>
  </si>
  <si>
    <t>Rembour-sements d'emprunts</t>
  </si>
  <si>
    <t>Dont : Amortisse-ments du patri-moine financier</t>
  </si>
  <si>
    <t>Fortune nette ou découvert par habitant à fin 2011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</si>
</sst>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21">
    <font>
      <sz val="10"/>
      <name val="MS Sans Serif"/>
    </font>
    <font>
      <sz val="7"/>
      <name val="Small Fonts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8.5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0.14996795556505021"/>
      </right>
      <top/>
      <bottom/>
      <diagonal/>
    </border>
    <border>
      <left style="thin">
        <color theme="0"/>
      </left>
      <right style="medium">
        <color theme="0" tint="-0.14996795556505021"/>
      </right>
      <top/>
      <bottom style="medium">
        <color theme="0"/>
      </bottom>
      <diagonal/>
    </border>
    <border>
      <left style="thin">
        <color theme="0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/>
      </right>
      <top/>
      <bottom/>
      <diagonal/>
    </border>
    <border>
      <left style="medium">
        <color theme="0" tint="-0.14996795556505021"/>
      </left>
      <right style="thin">
        <color theme="0"/>
      </right>
      <top/>
      <bottom style="medium">
        <color theme="0"/>
      </bottom>
      <diagonal/>
    </border>
    <border>
      <left style="medium">
        <color theme="0" tint="-0.14996795556505021"/>
      </left>
      <right style="thin">
        <color theme="0"/>
      </right>
      <top/>
      <bottom style="medium">
        <color theme="0" tint="-0.14996795556505021"/>
      </bottom>
      <diagonal/>
    </border>
    <border>
      <left style="thin">
        <color theme="0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thin">
        <color theme="0"/>
      </right>
      <top style="medium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medium">
        <color theme="0" tint="-0.14993743705557422"/>
      </top>
      <bottom/>
      <diagonal/>
    </border>
    <border>
      <left style="thin">
        <color theme="0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 style="thin">
        <color theme="0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/>
      <right style="medium">
        <color theme="0"/>
      </right>
      <top style="medium">
        <color theme="0"/>
      </top>
      <bottom style="thin">
        <color theme="0" tint="-0.14993743705557422"/>
      </bottom>
      <diagonal/>
    </border>
    <border>
      <left/>
      <right style="medium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/>
      </top>
      <bottom style="thin">
        <color theme="0" tint="-0.14993743705557422"/>
      </bottom>
      <diagonal/>
    </border>
    <border>
      <left style="medium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medium">
        <color theme="0" tint="-0.14996795556505021"/>
      </left>
      <right/>
      <top style="thin">
        <color theme="0" tint="-0.14993743705557422"/>
      </top>
      <bottom/>
      <diagonal/>
    </border>
    <border>
      <left/>
      <right style="medium">
        <color theme="0" tint="-0.14996795556505021"/>
      </right>
      <top style="thin">
        <color theme="0" tint="-0.14993743705557422"/>
      </top>
      <bottom/>
      <diagonal/>
    </border>
    <border>
      <left style="medium">
        <color theme="0" tint="-0.14996795556505021"/>
      </left>
      <right/>
      <top style="thin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3743705557422"/>
      </top>
      <bottom/>
      <diagonal/>
    </border>
    <border>
      <left style="thin">
        <color theme="0" tint="-0.149906918546098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thin">
        <color theme="0"/>
      </bottom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medium">
        <color theme="0" tint="-0.14993743705557422"/>
      </left>
      <right/>
      <top style="thin">
        <color theme="0" tint="-0.14993743705557422"/>
      </top>
      <bottom/>
      <diagonal/>
    </border>
    <border>
      <left style="medium">
        <color theme="0" tint="-0.14993743705557422"/>
      </left>
      <right/>
      <top style="thin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medium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3743705557422"/>
      </top>
      <bottom style="hair">
        <color indexed="64"/>
      </bottom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 style="hair">
        <color indexed="64"/>
      </bottom>
      <diagonal/>
    </border>
    <border>
      <left style="medium">
        <color theme="0" tint="-0.14996795556505021"/>
      </left>
      <right style="thin">
        <color theme="0" tint="-0.14993743705557422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3743705557422"/>
      </bottom>
      <diagonal/>
    </border>
    <border>
      <left style="thin">
        <color theme="0" tint="-0.14990691854609822"/>
      </left>
      <right/>
      <top style="medium">
        <color theme="0" tint="-0.14993743705557422"/>
      </top>
      <bottom/>
      <diagonal/>
    </border>
    <border>
      <left style="thin">
        <color theme="0" tint="-0.14990691854609822"/>
      </left>
      <right/>
      <top/>
      <bottom style="medium">
        <color theme="0" tint="-0.14993743705557422"/>
      </bottom>
      <diagonal/>
    </border>
    <border>
      <left style="thin">
        <color theme="0" tint="-0.14993743705557422"/>
      </left>
      <right/>
      <top style="medium">
        <color theme="0" tint="-0.14993743705557422"/>
      </top>
      <bottom style="hair">
        <color indexed="64"/>
      </bottom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 style="thin">
        <color theme="0" tint="-0.14993743705557422"/>
      </left>
      <right/>
      <top/>
      <bottom style="hair">
        <color indexed="64"/>
      </bottom>
      <diagonal/>
    </border>
    <border>
      <left style="thin">
        <color theme="0" tint="-0.14993743705557422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3" fontId="1" fillId="0" borderId="1" applyProtection="0">
      <alignment vertical="center"/>
      <protection locked="0"/>
    </xf>
  </cellStyleXfs>
  <cellXfs count="190">
    <xf numFmtId="0" fontId="0" fillId="0" borderId="0" xfId="0"/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164" fontId="12" fillId="2" borderId="0" xfId="0" applyNumberFormat="1" applyFont="1" applyFill="1" applyAlignment="1" applyProtection="1">
      <alignment vertical="center"/>
      <protection locked="0"/>
    </xf>
    <xf numFmtId="0" fontId="12" fillId="2" borderId="0" xfId="0" applyNumberFormat="1" applyFont="1" applyFill="1" applyAlignment="1" applyProtection="1">
      <alignment vertical="center"/>
      <protection locked="0"/>
    </xf>
    <xf numFmtId="3" fontId="15" fillId="0" borderId="9" xfId="0" applyNumberFormat="1" applyFont="1" applyBorder="1" applyAlignment="1" applyProtection="1">
      <alignment vertical="center"/>
    </xf>
    <xf numFmtId="3" fontId="15" fillId="0" borderId="10" xfId="0" applyNumberFormat="1" applyFont="1" applyBorder="1" applyAlignment="1" applyProtection="1">
      <alignment vertical="center"/>
    </xf>
    <xf numFmtId="3" fontId="15" fillId="0" borderId="10" xfId="0" applyNumberFormat="1" applyFont="1" applyBorder="1" applyAlignment="1" applyProtection="1">
      <alignment vertical="center"/>
      <protection locked="0"/>
    </xf>
    <xf numFmtId="3" fontId="15" fillId="2" borderId="10" xfId="0" applyNumberFormat="1" applyFont="1" applyFill="1" applyBorder="1" applyAlignment="1" applyProtection="1">
      <alignment vertical="center"/>
      <protection locked="0"/>
    </xf>
    <xf numFmtId="3" fontId="15" fillId="2" borderId="10" xfId="0" applyNumberFormat="1" applyFont="1" applyFill="1" applyBorder="1" applyAlignment="1" applyProtection="1">
      <alignment vertical="center"/>
    </xf>
    <xf numFmtId="3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 applyProtection="1">
      <alignment vertical="center"/>
    </xf>
    <xf numFmtId="3" fontId="15" fillId="2" borderId="3" xfId="0" applyNumberFormat="1" applyFont="1" applyFill="1" applyBorder="1" applyAlignment="1" applyProtection="1">
      <alignment vertical="center"/>
      <protection locked="0"/>
    </xf>
    <xf numFmtId="2" fontId="15" fillId="2" borderId="3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 applyProtection="1">
      <alignment vertical="center"/>
      <protection locked="0"/>
    </xf>
    <xf numFmtId="3" fontId="14" fillId="3" borderId="5" xfId="0" applyNumberFormat="1" applyFont="1" applyFill="1" applyBorder="1" applyAlignment="1" applyProtection="1">
      <alignment vertical="center"/>
      <protection locked="0"/>
    </xf>
    <xf numFmtId="3" fontId="14" fillId="3" borderId="5" xfId="1" applyFont="1" applyFill="1" applyBorder="1" applyAlignment="1" applyProtection="1">
      <alignment vertical="center"/>
      <protection locked="0"/>
    </xf>
    <xf numFmtId="3" fontId="14" fillId="3" borderId="5" xfId="0" applyNumberFormat="1" applyFont="1" applyFill="1" applyBorder="1" applyAlignment="1" applyProtection="1">
      <alignment vertical="center"/>
    </xf>
    <xf numFmtId="3" fontId="15" fillId="0" borderId="6" xfId="0" applyNumberFormat="1" applyFont="1" applyBorder="1" applyAlignment="1" applyProtection="1">
      <alignment vertical="center"/>
    </xf>
    <xf numFmtId="3" fontId="15" fillId="0" borderId="6" xfId="0" applyNumberFormat="1" applyFont="1" applyBorder="1" applyAlignment="1" applyProtection="1">
      <alignment vertical="center"/>
      <protection locked="0"/>
    </xf>
    <xf numFmtId="3" fontId="15" fillId="2" borderId="6" xfId="0" applyNumberFormat="1" applyFont="1" applyFill="1" applyBorder="1" applyAlignment="1" applyProtection="1">
      <alignment vertical="center"/>
      <protection locked="0"/>
    </xf>
    <xf numFmtId="3" fontId="15" fillId="2" borderId="6" xfId="0" applyNumberFormat="1" applyFont="1" applyFill="1" applyBorder="1" applyAlignment="1" applyProtection="1">
      <alignment vertical="center"/>
    </xf>
    <xf numFmtId="3" fontId="15" fillId="2" borderId="6" xfId="0" applyNumberFormat="1" applyFont="1" applyFill="1" applyBorder="1" applyAlignment="1">
      <alignment vertical="center"/>
    </xf>
    <xf numFmtId="3" fontId="15" fillId="0" borderId="11" xfId="0" applyNumberFormat="1" applyFont="1" applyBorder="1" applyAlignment="1" applyProtection="1">
      <alignment vertical="center"/>
    </xf>
    <xf numFmtId="3" fontId="15" fillId="0" borderId="11" xfId="0" applyNumberFormat="1" applyFont="1" applyBorder="1" applyAlignment="1" applyProtection="1">
      <alignment vertical="center"/>
      <protection locked="0"/>
    </xf>
    <xf numFmtId="3" fontId="15" fillId="2" borderId="11" xfId="0" applyNumberFormat="1" applyFont="1" applyFill="1" applyBorder="1" applyAlignment="1" applyProtection="1">
      <alignment vertical="center"/>
      <protection locked="0"/>
    </xf>
    <xf numFmtId="3" fontId="14" fillId="3" borderId="3" xfId="0" applyNumberFormat="1" applyFont="1" applyFill="1" applyBorder="1" applyAlignment="1" applyProtection="1">
      <alignment vertical="center"/>
      <protection locked="0"/>
    </xf>
    <xf numFmtId="4" fontId="14" fillId="3" borderId="3" xfId="0" applyNumberFormat="1" applyFont="1" applyFill="1" applyBorder="1" applyAlignment="1" applyProtection="1">
      <alignment vertical="center"/>
      <protection locked="0"/>
    </xf>
    <xf numFmtId="3" fontId="15" fillId="0" borderId="3" xfId="0" applyNumberFormat="1" applyFont="1" applyBorder="1" applyAlignment="1" applyProtection="1">
      <alignment vertical="center"/>
      <protection locked="0"/>
    </xf>
    <xf numFmtId="4" fontId="15" fillId="0" borderId="3" xfId="0" applyNumberFormat="1" applyFont="1" applyBorder="1" applyAlignment="1" applyProtection="1">
      <alignment vertical="center"/>
      <protection locked="0"/>
    </xf>
    <xf numFmtId="3" fontId="14" fillId="3" borderId="16" xfId="0" applyNumberFormat="1" applyFont="1" applyFill="1" applyBorder="1" applyAlignment="1" applyProtection="1">
      <alignment vertical="center"/>
    </xf>
    <xf numFmtId="3" fontId="15" fillId="2" borderId="17" xfId="0" applyNumberFormat="1" applyFont="1" applyFill="1" applyBorder="1" applyAlignment="1" applyProtection="1">
      <alignment vertical="center"/>
    </xf>
    <xf numFmtId="3" fontId="15" fillId="2" borderId="18" xfId="0" applyNumberFormat="1" applyFont="1" applyFill="1" applyBorder="1" applyAlignment="1" applyProtection="1">
      <alignment vertical="center"/>
    </xf>
    <xf numFmtId="0" fontId="14" fillId="2" borderId="7" xfId="0" applyNumberFormat="1" applyFont="1" applyFill="1" applyBorder="1" applyAlignment="1">
      <alignment vertical="center"/>
    </xf>
    <xf numFmtId="0" fontId="15" fillId="2" borderId="7" xfId="0" applyNumberFormat="1" applyFont="1" applyFill="1" applyBorder="1" applyAlignment="1" applyProtection="1">
      <alignment vertical="center"/>
    </xf>
    <xf numFmtId="0" fontId="14" fillId="2" borderId="7" xfId="0" applyNumberFormat="1" applyFont="1" applyFill="1" applyBorder="1" applyAlignment="1" applyProtection="1">
      <alignment vertical="center"/>
    </xf>
    <xf numFmtId="0" fontId="15" fillId="2" borderId="7" xfId="0" applyNumberFormat="1" applyFont="1" applyFill="1" applyBorder="1" applyAlignment="1" applyProtection="1">
      <alignment vertical="center"/>
      <protection locked="0"/>
    </xf>
    <xf numFmtId="3" fontId="14" fillId="3" borderId="19" xfId="0" applyNumberFormat="1" applyFont="1" applyFill="1" applyBorder="1" applyAlignment="1">
      <alignment vertical="center"/>
    </xf>
    <xf numFmtId="2" fontId="14" fillId="3" borderId="16" xfId="0" applyNumberFormat="1" applyFont="1" applyFill="1" applyBorder="1" applyAlignment="1">
      <alignment vertical="center"/>
    </xf>
    <xf numFmtId="3" fontId="15" fillId="2" borderId="24" xfId="0" applyNumberFormat="1" applyFont="1" applyFill="1" applyBorder="1" applyAlignment="1">
      <alignment vertical="center"/>
    </xf>
    <xf numFmtId="2" fontId="15" fillId="2" borderId="17" xfId="0" applyNumberFormat="1" applyFont="1" applyFill="1" applyBorder="1" applyAlignment="1">
      <alignment vertical="center"/>
    </xf>
    <xf numFmtId="3" fontId="15" fillId="2" borderId="31" xfId="0" applyNumberFormat="1" applyFont="1" applyFill="1" applyBorder="1" applyAlignment="1">
      <alignment vertical="center"/>
    </xf>
    <xf numFmtId="3" fontId="15" fillId="2" borderId="32" xfId="0" applyNumberFormat="1" applyFont="1" applyFill="1" applyBorder="1" applyAlignment="1">
      <alignment vertical="center"/>
    </xf>
    <xf numFmtId="3" fontId="14" fillId="3" borderId="33" xfId="0" applyNumberFormat="1" applyFont="1" applyFill="1" applyBorder="1" applyAlignment="1">
      <alignment vertical="center"/>
    </xf>
    <xf numFmtId="3" fontId="14" fillId="3" borderId="34" xfId="0" applyNumberFormat="1" applyFont="1" applyFill="1" applyBorder="1" applyAlignment="1">
      <alignment vertical="center"/>
    </xf>
    <xf numFmtId="3" fontId="14" fillId="3" borderId="31" xfId="0" applyNumberFormat="1" applyFont="1" applyFill="1" applyBorder="1" applyAlignment="1" applyProtection="1">
      <alignment vertical="center"/>
      <protection locked="0"/>
    </xf>
    <xf numFmtId="3" fontId="14" fillId="3" borderId="32" xfId="0" applyNumberFormat="1" applyFont="1" applyFill="1" applyBorder="1" applyAlignment="1" applyProtection="1">
      <alignment vertical="center"/>
      <protection locked="0"/>
    </xf>
    <xf numFmtId="3" fontId="15" fillId="0" borderId="35" xfId="0" applyNumberFormat="1" applyFont="1" applyBorder="1" applyAlignment="1" applyProtection="1">
      <alignment vertical="center"/>
      <protection locked="0"/>
    </xf>
    <xf numFmtId="3" fontId="15" fillId="0" borderId="36" xfId="0" applyNumberFormat="1" applyFont="1" applyBorder="1" applyAlignment="1" applyProtection="1">
      <alignment vertical="center"/>
      <protection locked="0"/>
    </xf>
    <xf numFmtId="3" fontId="15" fillId="0" borderId="37" xfId="0" applyNumberFormat="1" applyFont="1" applyBorder="1" applyAlignment="1" applyProtection="1">
      <alignment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vertical="center"/>
    </xf>
    <xf numFmtId="3" fontId="16" fillId="3" borderId="41" xfId="1" applyFont="1" applyFill="1" applyBorder="1" applyAlignment="1" applyProtection="1">
      <alignment vertical="center"/>
      <protection locked="0"/>
    </xf>
    <xf numFmtId="3" fontId="16" fillId="3" borderId="38" xfId="1" applyFont="1" applyFill="1" applyBorder="1" applyAlignment="1" applyProtection="1">
      <alignment vertical="center"/>
      <protection locked="0"/>
    </xf>
    <xf numFmtId="3" fontId="16" fillId="3" borderId="42" xfId="1" applyFont="1" applyFill="1" applyBorder="1" applyAlignment="1" applyProtection="1">
      <alignment vertical="center"/>
      <protection locked="0"/>
    </xf>
    <xf numFmtId="3" fontId="16" fillId="3" borderId="39" xfId="1" applyFont="1" applyFill="1" applyBorder="1" applyAlignment="1" applyProtection="1">
      <alignment vertical="center"/>
      <protection locked="0"/>
    </xf>
    <xf numFmtId="3" fontId="16" fillId="3" borderId="40" xfId="1" applyFont="1" applyFill="1" applyBorder="1" applyAlignment="1" applyProtection="1">
      <alignment vertical="center"/>
      <protection locked="0"/>
    </xf>
    <xf numFmtId="3" fontId="16" fillId="3" borderId="43" xfId="1" applyFont="1" applyFill="1" applyBorder="1" applyAlignment="1" applyProtection="1">
      <alignment vertical="center"/>
      <protection locked="0"/>
    </xf>
    <xf numFmtId="3" fontId="16" fillId="3" borderId="44" xfId="1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3" fontId="9" fillId="3" borderId="38" xfId="1" applyFont="1" applyFill="1" applyBorder="1" applyAlignment="1" applyProtection="1">
      <alignment vertical="center"/>
      <protection locked="0"/>
    </xf>
    <xf numFmtId="3" fontId="9" fillId="2" borderId="31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 applyProtection="1">
      <alignment vertical="center"/>
    </xf>
    <xf numFmtId="3" fontId="9" fillId="2" borderId="32" xfId="0" applyNumberFormat="1" applyFont="1" applyFill="1" applyBorder="1" applyAlignment="1">
      <alignment vertical="center"/>
    </xf>
    <xf numFmtId="3" fontId="9" fillId="3" borderId="39" xfId="1" applyFont="1" applyFill="1" applyBorder="1" applyAlignment="1" applyProtection="1">
      <alignment vertical="center"/>
      <protection locked="0"/>
    </xf>
    <xf numFmtId="3" fontId="13" fillId="3" borderId="33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 applyProtection="1">
      <alignment vertical="center"/>
    </xf>
    <xf numFmtId="3" fontId="13" fillId="3" borderId="34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 applyProtection="1">
      <alignment vertical="center"/>
    </xf>
    <xf numFmtId="3" fontId="9" fillId="3" borderId="40" xfId="1" applyFont="1" applyFill="1" applyBorder="1" applyAlignment="1" applyProtection="1">
      <alignment vertical="center"/>
      <protection locked="0"/>
    </xf>
    <xf numFmtId="0" fontId="13" fillId="2" borderId="7" xfId="0" applyNumberFormat="1" applyFont="1" applyFill="1" applyBorder="1" applyAlignment="1" applyProtection="1">
      <alignment vertical="center"/>
    </xf>
    <xf numFmtId="3" fontId="9" fillId="3" borderId="44" xfId="1" applyFont="1" applyFill="1" applyBorder="1" applyAlignment="1" applyProtection="1">
      <alignment vertical="center"/>
      <protection locked="0"/>
    </xf>
    <xf numFmtId="0" fontId="9" fillId="2" borderId="7" xfId="0" applyNumberFormat="1" applyFont="1" applyFill="1" applyBorder="1" applyAlignment="1" applyProtection="1">
      <alignment vertical="center"/>
      <protection locked="0"/>
    </xf>
    <xf numFmtId="3" fontId="13" fillId="3" borderId="3" xfId="0" applyNumberFormat="1" applyFont="1" applyFill="1" applyBorder="1" applyAlignment="1" applyProtection="1">
      <alignment vertical="center"/>
      <protection locked="0"/>
    </xf>
    <xf numFmtId="3" fontId="9" fillId="0" borderId="3" xfId="0" applyNumberFormat="1" applyFont="1" applyBorder="1" applyAlignment="1" applyProtection="1">
      <alignment vertical="center"/>
      <protection locked="0"/>
    </xf>
    <xf numFmtId="3" fontId="18" fillId="2" borderId="31" xfId="0" applyNumberFormat="1" applyFont="1" applyFill="1" applyBorder="1" applyAlignment="1">
      <alignment vertical="center"/>
    </xf>
    <xf numFmtId="3" fontId="18" fillId="2" borderId="3" xfId="0" applyNumberFormat="1" applyFont="1" applyFill="1" applyBorder="1" applyAlignment="1" applyProtection="1">
      <alignment vertical="center"/>
    </xf>
    <xf numFmtId="3" fontId="18" fillId="2" borderId="32" xfId="0" applyNumberFormat="1" applyFont="1" applyFill="1" applyBorder="1" applyAlignment="1">
      <alignment vertical="center"/>
    </xf>
    <xf numFmtId="0" fontId="18" fillId="2" borderId="7" xfId="0" applyNumberFormat="1" applyFont="1" applyFill="1" applyBorder="1" applyAlignment="1">
      <alignment vertical="center"/>
    </xf>
    <xf numFmtId="0" fontId="18" fillId="2" borderId="7" xfId="0" applyNumberFormat="1" applyFont="1" applyFill="1" applyBorder="1" applyAlignment="1" applyProtection="1">
      <alignment vertical="center"/>
    </xf>
    <xf numFmtId="3" fontId="19" fillId="2" borderId="17" xfId="0" applyNumberFormat="1" applyFont="1" applyFill="1" applyBorder="1" applyAlignment="1" applyProtection="1">
      <alignment vertical="center"/>
    </xf>
    <xf numFmtId="0" fontId="14" fillId="2" borderId="53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3" fontId="9" fillId="3" borderId="54" xfId="1" applyFont="1" applyFill="1" applyBorder="1" applyAlignment="1" applyProtection="1">
      <alignment vertical="center"/>
      <protection locked="0"/>
    </xf>
    <xf numFmtId="3" fontId="9" fillId="3" borderId="55" xfId="1" applyFont="1" applyFill="1" applyBorder="1" applyAlignment="1" applyProtection="1">
      <alignment vertical="center"/>
      <protection locked="0"/>
    </xf>
    <xf numFmtId="3" fontId="9" fillId="3" borderId="56" xfId="1" applyFont="1" applyFill="1" applyBorder="1" applyAlignment="1" applyProtection="1">
      <alignment vertical="center"/>
      <protection locked="0"/>
    </xf>
    <xf numFmtId="3" fontId="13" fillId="3" borderId="32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Border="1" applyAlignment="1" applyProtection="1">
      <alignment vertical="center"/>
      <protection locked="0"/>
    </xf>
    <xf numFmtId="3" fontId="9" fillId="0" borderId="37" xfId="0" applyNumberFormat="1" applyFont="1" applyBorder="1" applyAlignment="1" applyProtection="1">
      <alignment vertical="center"/>
      <protection locked="0"/>
    </xf>
    <xf numFmtId="3" fontId="20" fillId="2" borderId="64" xfId="0" applyNumberFormat="1" applyFont="1" applyFill="1" applyBorder="1" applyAlignment="1">
      <alignment vertical="center"/>
    </xf>
    <xf numFmtId="3" fontId="20" fillId="2" borderId="65" xfId="0" applyNumberFormat="1" applyFont="1" applyFill="1" applyBorder="1" applyAlignment="1" applyProtection="1">
      <alignment vertical="center"/>
    </xf>
    <xf numFmtId="3" fontId="20" fillId="2" borderId="66" xfId="0" applyNumberFormat="1" applyFont="1" applyFill="1" applyBorder="1" applyAlignment="1">
      <alignment vertical="center"/>
    </xf>
    <xf numFmtId="3" fontId="20" fillId="0" borderId="67" xfId="0" applyNumberFormat="1" applyFont="1" applyBorder="1" applyAlignment="1" applyProtection="1">
      <alignment vertical="center"/>
      <protection locked="0"/>
    </xf>
    <xf numFmtId="3" fontId="13" fillId="3" borderId="68" xfId="0" applyNumberFormat="1" applyFont="1" applyFill="1" applyBorder="1" applyAlignment="1" applyProtection="1">
      <alignment vertical="center"/>
    </xf>
    <xf numFmtId="3" fontId="20" fillId="0" borderId="69" xfId="0" applyNumberFormat="1" applyFont="1" applyBorder="1" applyAlignment="1" applyProtection="1">
      <alignment vertical="center"/>
      <protection locked="0"/>
    </xf>
    <xf numFmtId="3" fontId="20" fillId="0" borderId="70" xfId="0" applyNumberFormat="1" applyFont="1" applyBorder="1" applyAlignment="1" applyProtection="1">
      <alignment vertical="center"/>
      <protection locked="0"/>
    </xf>
    <xf numFmtId="164" fontId="6" fillId="2" borderId="0" xfId="0" applyNumberFormat="1" applyFont="1" applyFill="1" applyAlignment="1" applyProtection="1">
      <alignment vertical="center"/>
      <protection locked="0"/>
    </xf>
    <xf numFmtId="164" fontId="17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3" fontId="20" fillId="0" borderId="74" xfId="0" applyNumberFormat="1" applyFont="1" applyBorder="1" applyAlignment="1" applyProtection="1">
      <alignment vertical="center"/>
    </xf>
    <xf numFmtId="3" fontId="13" fillId="3" borderId="75" xfId="0" applyNumberFormat="1" applyFont="1" applyFill="1" applyBorder="1" applyAlignment="1">
      <alignment vertical="center"/>
    </xf>
    <xf numFmtId="3" fontId="20" fillId="0" borderId="76" xfId="0" applyNumberFormat="1" applyFont="1" applyBorder="1" applyAlignment="1" applyProtection="1">
      <alignment vertical="center"/>
    </xf>
    <xf numFmtId="3" fontId="20" fillId="0" borderId="77" xfId="0" applyNumberFormat="1" applyFont="1" applyBorder="1" applyAlignment="1" applyProtection="1">
      <alignment vertical="center"/>
    </xf>
    <xf numFmtId="3" fontId="13" fillId="3" borderId="78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14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4" fontId="5" fillId="2" borderId="0" xfId="0" applyNumberFormat="1" applyFont="1" applyFill="1" applyBorder="1" applyAlignment="1" applyProtection="1">
      <alignment vertical="center"/>
      <protection locked="0"/>
    </xf>
    <xf numFmtId="4" fontId="5" fillId="2" borderId="0" xfId="0" applyNumberFormat="1" applyFont="1" applyFill="1" applyBorder="1" applyProtection="1">
      <protection locked="0"/>
    </xf>
    <xf numFmtId="0" fontId="5" fillId="2" borderId="0" xfId="0" applyFont="1" applyFill="1" applyBorder="1" applyProtection="1"/>
    <xf numFmtId="3" fontId="5" fillId="2" borderId="0" xfId="0" applyNumberFormat="1" applyFont="1" applyFill="1" applyProtection="1">
      <protection locked="0"/>
    </xf>
    <xf numFmtId="3" fontId="3" fillId="2" borderId="0" xfId="0" applyNumberFormat="1" applyFont="1" applyFill="1"/>
    <xf numFmtId="3" fontId="10" fillId="2" borderId="0" xfId="0" applyNumberFormat="1" applyFont="1" applyFill="1"/>
    <xf numFmtId="3" fontId="11" fillId="2" borderId="0" xfId="0" applyNumberFormat="1" applyFont="1" applyFill="1"/>
    <xf numFmtId="0" fontId="11" fillId="2" borderId="0" xfId="0" applyFont="1" applyFill="1" applyAlignment="1" applyProtection="1">
      <alignment horizontal="righ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5" fillId="3" borderId="16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6" fillId="3" borderId="45" xfId="0" applyFont="1" applyFill="1" applyBorder="1" applyAlignment="1">
      <alignment horizontal="left" vertical="center"/>
    </xf>
    <xf numFmtId="0" fontId="16" fillId="3" borderId="46" xfId="0" applyFont="1" applyFill="1" applyBorder="1" applyAlignment="1">
      <alignment horizontal="left" vertical="center"/>
    </xf>
    <xf numFmtId="0" fontId="16" fillId="3" borderId="47" xfId="0" applyFont="1" applyFill="1" applyBorder="1" applyAlignment="1">
      <alignment horizontal="left" vertical="center"/>
    </xf>
    <xf numFmtId="0" fontId="16" fillId="3" borderId="48" xfId="0" applyFont="1" applyFill="1" applyBorder="1" applyAlignment="1">
      <alignment horizontal="left" vertical="center"/>
    </xf>
    <xf numFmtId="0" fontId="15" fillId="3" borderId="4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9" fillId="3" borderId="57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58" xfId="0" applyFont="1" applyFill="1" applyBorder="1" applyAlignment="1">
      <alignment horizontal="left" vertical="center"/>
    </xf>
    <xf numFmtId="0" fontId="9" fillId="3" borderId="59" xfId="0" applyFont="1" applyFill="1" applyBorder="1" applyAlignment="1">
      <alignment horizontal="left" vertical="center"/>
    </xf>
    <xf numFmtId="164" fontId="17" fillId="2" borderId="0" xfId="0" applyNumberFormat="1" applyFont="1" applyFill="1" applyBorder="1" applyAlignment="1" applyProtection="1">
      <alignment vertical="center" wrapText="1"/>
      <protection locked="0"/>
    </xf>
    <xf numFmtId="164" fontId="17" fillId="2" borderId="71" xfId="0" applyNumberFormat="1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7" fillId="2" borderId="71" xfId="0" applyFont="1" applyFill="1" applyBorder="1" applyAlignment="1" applyProtection="1">
      <alignment horizontal="left" vertical="center"/>
      <protection locked="0"/>
    </xf>
    <xf numFmtId="3" fontId="8" fillId="2" borderId="0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left" vertical="center"/>
    </xf>
    <xf numFmtId="0" fontId="9" fillId="3" borderId="62" xfId="0" applyFont="1" applyFill="1" applyBorder="1" applyAlignment="1">
      <alignment horizontal="left" vertical="center"/>
    </xf>
    <xf numFmtId="0" fontId="9" fillId="3" borderId="60" xfId="0" applyFont="1" applyFill="1" applyBorder="1" applyAlignment="1">
      <alignment horizontal="left" vertical="center" wrapText="1"/>
    </xf>
    <xf numFmtId="0" fontId="9" fillId="3" borderId="62" xfId="0" applyFont="1" applyFill="1" applyBorder="1" applyAlignment="1">
      <alignment horizontal="left" vertical="center" wrapText="1"/>
    </xf>
    <xf numFmtId="0" fontId="9" fillId="3" borderId="51" xfId="0" applyFont="1" applyFill="1" applyBorder="1" applyAlignment="1">
      <alignment horizontal="left" vertical="center" wrapText="1"/>
    </xf>
    <xf numFmtId="0" fontId="9" fillId="3" borderId="63" xfId="0" applyFont="1" applyFill="1" applyBorder="1" applyAlignment="1">
      <alignment horizontal="left" vertical="center" wrapText="1"/>
    </xf>
    <xf numFmtId="0" fontId="9" fillId="3" borderId="50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9" fillId="3" borderId="60" xfId="0" applyFont="1" applyFill="1" applyBorder="1" applyAlignment="1" applyProtection="1">
      <alignment horizontal="center" vertical="center"/>
      <protection locked="0"/>
    </xf>
    <xf numFmtId="0" fontId="9" fillId="3" borderId="61" xfId="0" applyFont="1" applyFill="1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 applyProtection="1">
      <alignment horizontal="center" vertical="center"/>
      <protection locked="0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tabSelected="1" zoomScale="125" zoomScaleNormal="125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 activeCell="A66" sqref="A66"/>
    </sheetView>
  </sheetViews>
  <sheetFormatPr baseColWidth="10" defaultColWidth="10.7109375" defaultRowHeight="7.5" customHeight="1"/>
  <cols>
    <col min="1" max="1" width="3.28515625" style="1" customWidth="1"/>
    <col min="2" max="2" width="18.7109375" style="1" customWidth="1"/>
    <col min="3" max="3" width="10.7109375" style="1" customWidth="1"/>
    <col min="4" max="4" width="8.7109375" style="1" customWidth="1"/>
    <col min="5" max="5" width="10.7109375" style="1" customWidth="1"/>
    <col min="6" max="6" width="12.28515625" style="1" customWidth="1"/>
    <col min="7" max="7" width="13.28515625" style="1" customWidth="1"/>
    <col min="8" max="8" width="1.7109375" style="1" customWidth="1"/>
    <col min="9" max="9" width="12.7109375" style="1" customWidth="1"/>
    <col min="10" max="10" width="10.28515625" style="1" customWidth="1"/>
    <col min="11" max="11" width="10.7109375" style="1" customWidth="1"/>
    <col min="12" max="12" width="1.7109375" style="1" customWidth="1"/>
    <col min="13" max="13" width="11.28515625" style="1" customWidth="1"/>
    <col min="14" max="14" width="9.28515625" style="1" customWidth="1"/>
    <col min="15" max="15" width="10.7109375" style="1" customWidth="1"/>
    <col min="16" max="48" width="10.7109375" style="6"/>
    <col min="49" max="16384" width="10.7109375" style="1"/>
  </cols>
  <sheetData>
    <row r="1" spans="1:26" s="5" customFormat="1" ht="18" customHeight="1" thickBot="1">
      <c r="A1" s="64" t="s">
        <v>51</v>
      </c>
      <c r="B1" s="7"/>
      <c r="C1" s="8"/>
      <c r="D1" s="8"/>
      <c r="E1" s="8"/>
      <c r="F1" s="8"/>
      <c r="G1" s="9"/>
      <c r="H1" s="8"/>
      <c r="I1" s="64" t="s">
        <v>39</v>
      </c>
      <c r="J1" s="7"/>
      <c r="K1" s="7"/>
      <c r="L1" s="8"/>
      <c r="M1" s="64" t="s">
        <v>40</v>
      </c>
      <c r="N1" s="3"/>
      <c r="O1" s="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2.6" customHeight="1" thickBot="1">
      <c r="A2" s="147" t="s">
        <v>43</v>
      </c>
      <c r="B2" s="148"/>
      <c r="C2" s="141" t="s">
        <v>53</v>
      </c>
      <c r="D2" s="141"/>
      <c r="E2" s="154" t="s">
        <v>38</v>
      </c>
      <c r="F2" s="142" t="s">
        <v>60</v>
      </c>
      <c r="G2" s="134" t="s">
        <v>55</v>
      </c>
      <c r="H2" s="38"/>
      <c r="I2" s="161" t="s">
        <v>56</v>
      </c>
      <c r="J2" s="159" t="s">
        <v>59</v>
      </c>
      <c r="K2" s="157" t="s">
        <v>0</v>
      </c>
      <c r="L2" s="38"/>
      <c r="M2" s="164" t="s">
        <v>57</v>
      </c>
      <c r="N2" s="142" t="s">
        <v>44</v>
      </c>
      <c r="O2" s="134" t="s">
        <v>58</v>
      </c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2.6" customHeight="1">
      <c r="A3" s="149"/>
      <c r="B3" s="150"/>
      <c r="C3" s="55" t="s">
        <v>37</v>
      </c>
      <c r="D3" s="145" t="s">
        <v>54</v>
      </c>
      <c r="E3" s="155"/>
      <c r="F3" s="143"/>
      <c r="G3" s="135"/>
      <c r="H3" s="38"/>
      <c r="I3" s="162"/>
      <c r="J3" s="143"/>
      <c r="K3" s="158"/>
      <c r="L3" s="38"/>
      <c r="M3" s="165"/>
      <c r="N3" s="143"/>
      <c r="O3" s="13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2.6" customHeight="1" thickBot="1">
      <c r="A4" s="151"/>
      <c r="B4" s="152"/>
      <c r="C4" s="56"/>
      <c r="D4" s="146"/>
      <c r="E4" s="156"/>
      <c r="F4" s="144"/>
      <c r="G4" s="160"/>
      <c r="H4" s="38"/>
      <c r="I4" s="163"/>
      <c r="J4" s="153"/>
      <c r="K4" s="158"/>
      <c r="L4" s="38"/>
      <c r="M4" s="166"/>
      <c r="N4" s="153"/>
      <c r="O4" s="136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3.35" customHeight="1" thickBot="1">
      <c r="A5" s="57">
        <v>1</v>
      </c>
      <c r="B5" s="58" t="s">
        <v>1</v>
      </c>
      <c r="C5" s="10">
        <v>14997049</v>
      </c>
      <c r="D5" s="11">
        <v>5642784</v>
      </c>
      <c r="E5" s="12">
        <v>20639833</v>
      </c>
      <c r="F5" s="13">
        <v>1868985</v>
      </c>
      <c r="G5" s="14">
        <v>8455398</v>
      </c>
      <c r="H5" s="39"/>
      <c r="I5" s="46">
        <v>12306661</v>
      </c>
      <c r="J5" s="16">
        <v>19000000</v>
      </c>
      <c r="K5" s="47">
        <f>SUM(I5:J5)</f>
        <v>31306661</v>
      </c>
      <c r="L5" s="39"/>
      <c r="M5" s="15">
        <v>426461522</v>
      </c>
      <c r="N5" s="17">
        <v>12636667</v>
      </c>
      <c r="O5" s="18">
        <f>N5/M5*100</f>
        <v>2.9631435306841114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3.35" customHeight="1" thickBot="1">
      <c r="A6" s="59">
        <v>2</v>
      </c>
      <c r="B6" s="60" t="s">
        <v>2</v>
      </c>
      <c r="C6" s="19">
        <v>910702</v>
      </c>
      <c r="D6" s="20">
        <v>0</v>
      </c>
      <c r="E6" s="20">
        <v>910702</v>
      </c>
      <c r="F6" s="21">
        <v>33645</v>
      </c>
      <c r="G6" s="35">
        <v>-637821</v>
      </c>
      <c r="H6" s="40"/>
      <c r="I6" s="48">
        <v>653689</v>
      </c>
      <c r="J6" s="22">
        <v>710000</v>
      </c>
      <c r="K6" s="49">
        <f t="shared" ref="K6:K43" si="0">SUM(I6:J6)</f>
        <v>1363689</v>
      </c>
      <c r="L6" s="40"/>
      <c r="M6" s="42">
        <v>24041928</v>
      </c>
      <c r="N6" s="20">
        <v>654340</v>
      </c>
      <c r="O6" s="43">
        <f t="shared" ref="O6:O43" si="1">N6/M6*100</f>
        <v>2.721661923286685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3.35" customHeight="1" thickBot="1">
      <c r="A7" s="59">
        <v>3</v>
      </c>
      <c r="B7" s="61" t="s">
        <v>3</v>
      </c>
      <c r="C7" s="23">
        <v>1008033</v>
      </c>
      <c r="D7" s="23">
        <v>0</v>
      </c>
      <c r="E7" s="24">
        <v>1008033</v>
      </c>
      <c r="F7" s="25">
        <v>281000</v>
      </c>
      <c r="G7" s="36">
        <v>-1371269</v>
      </c>
      <c r="H7" s="39"/>
      <c r="I7" s="27">
        <v>591259</v>
      </c>
      <c r="J7" s="26">
        <v>1395400</v>
      </c>
      <c r="K7" s="27">
        <f t="shared" si="0"/>
        <v>1986659</v>
      </c>
      <c r="L7" s="39"/>
      <c r="M7" s="44">
        <v>22025816</v>
      </c>
      <c r="N7" s="25">
        <v>603418</v>
      </c>
      <c r="O7" s="45">
        <f t="shared" si="1"/>
        <v>2.7395943015232671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3.35" customHeight="1" thickBot="1">
      <c r="A8" s="59">
        <v>71</v>
      </c>
      <c r="B8" s="60" t="s">
        <v>35</v>
      </c>
      <c r="C8" s="19">
        <v>1281952</v>
      </c>
      <c r="D8" s="20">
        <v>0</v>
      </c>
      <c r="E8" s="20">
        <v>1281952</v>
      </c>
      <c r="F8" s="21">
        <v>42400</v>
      </c>
      <c r="G8" s="35">
        <v>239996</v>
      </c>
      <c r="H8" s="40"/>
      <c r="I8" s="48">
        <v>1137330</v>
      </c>
      <c r="J8" s="22">
        <v>930800</v>
      </c>
      <c r="K8" s="49">
        <f t="shared" si="0"/>
        <v>2068130</v>
      </c>
      <c r="L8" s="40"/>
      <c r="M8" s="42">
        <v>40794898</v>
      </c>
      <c r="N8" s="20">
        <v>1147826</v>
      </c>
      <c r="O8" s="43">
        <f t="shared" si="1"/>
        <v>2.8136508638898916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3.35" customHeight="1" thickBot="1">
      <c r="A9" s="59">
        <v>6</v>
      </c>
      <c r="B9" s="61" t="s">
        <v>4</v>
      </c>
      <c r="C9" s="23">
        <v>360662</v>
      </c>
      <c r="D9" s="23">
        <v>149421</v>
      </c>
      <c r="E9" s="24">
        <v>510083</v>
      </c>
      <c r="F9" s="25">
        <v>12000</v>
      </c>
      <c r="G9" s="36">
        <v>157910</v>
      </c>
      <c r="H9" s="39"/>
      <c r="I9" s="27">
        <v>175320</v>
      </c>
      <c r="J9" s="26">
        <v>450000</v>
      </c>
      <c r="K9" s="27">
        <f t="shared" si="0"/>
        <v>625320</v>
      </c>
      <c r="L9" s="39"/>
      <c r="M9" s="44">
        <v>5435383</v>
      </c>
      <c r="N9" s="25">
        <v>177907</v>
      </c>
      <c r="O9" s="45">
        <f t="shared" si="1"/>
        <v>3.2731272110907366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13.35" customHeight="1" thickBot="1">
      <c r="A10" s="59">
        <v>7</v>
      </c>
      <c r="B10" s="60" t="s">
        <v>5</v>
      </c>
      <c r="C10" s="19">
        <v>560900</v>
      </c>
      <c r="D10" s="20">
        <v>0</v>
      </c>
      <c r="E10" s="20">
        <v>560900</v>
      </c>
      <c r="F10" s="21">
        <v>61950</v>
      </c>
      <c r="G10" s="35">
        <v>56179</v>
      </c>
      <c r="H10" s="40"/>
      <c r="I10" s="48">
        <v>173330</v>
      </c>
      <c r="J10" s="22">
        <v>460000</v>
      </c>
      <c r="K10" s="49">
        <f t="shared" si="0"/>
        <v>633330</v>
      </c>
      <c r="L10" s="40"/>
      <c r="M10" s="42">
        <v>6754223</v>
      </c>
      <c r="N10" s="20">
        <v>176006</v>
      </c>
      <c r="O10" s="43">
        <f t="shared" si="1"/>
        <v>2.605865989322532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13.35" customHeight="1" thickBot="1">
      <c r="A11" s="59">
        <v>8</v>
      </c>
      <c r="B11" s="61" t="s">
        <v>6</v>
      </c>
      <c r="C11" s="23">
        <v>64582</v>
      </c>
      <c r="D11" s="23">
        <v>50974</v>
      </c>
      <c r="E11" s="24">
        <v>115556</v>
      </c>
      <c r="F11" s="25">
        <v>12385</v>
      </c>
      <c r="G11" s="36">
        <v>216122</v>
      </c>
      <c r="H11" s="39"/>
      <c r="I11" s="27">
        <v>48601</v>
      </c>
      <c r="J11" s="26">
        <v>150140</v>
      </c>
      <c r="K11" s="27">
        <f t="shared" si="0"/>
        <v>198741</v>
      </c>
      <c r="L11" s="39"/>
      <c r="M11" s="44">
        <v>2207081</v>
      </c>
      <c r="N11" s="25">
        <v>49839</v>
      </c>
      <c r="O11" s="45">
        <f t="shared" si="1"/>
        <v>2.2581409563128858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13.35" customHeight="1" thickBot="1">
      <c r="A12" s="59">
        <v>9</v>
      </c>
      <c r="B12" s="60" t="s">
        <v>7</v>
      </c>
      <c r="C12" s="19">
        <v>1385511</v>
      </c>
      <c r="D12" s="20">
        <v>0</v>
      </c>
      <c r="E12" s="20">
        <v>1385511</v>
      </c>
      <c r="F12" s="21">
        <v>34000</v>
      </c>
      <c r="G12" s="35">
        <v>436572</v>
      </c>
      <c r="H12" s="40"/>
      <c r="I12" s="48">
        <v>716447</v>
      </c>
      <c r="J12" s="22">
        <v>586000</v>
      </c>
      <c r="K12" s="49">
        <f t="shared" si="0"/>
        <v>1302447</v>
      </c>
      <c r="L12" s="40"/>
      <c r="M12" s="42">
        <v>27732823</v>
      </c>
      <c r="N12" s="20">
        <v>729565</v>
      </c>
      <c r="O12" s="43">
        <f t="shared" si="1"/>
        <v>2.6306914373628678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13.35" customHeight="1" thickBot="1">
      <c r="A13" s="59">
        <v>10</v>
      </c>
      <c r="B13" s="61" t="s">
        <v>8</v>
      </c>
      <c r="C13" s="23">
        <v>786940</v>
      </c>
      <c r="D13" s="23">
        <v>0</v>
      </c>
      <c r="E13" s="24">
        <v>786940</v>
      </c>
      <c r="F13" s="25">
        <v>8500</v>
      </c>
      <c r="G13" s="36">
        <v>-91975</v>
      </c>
      <c r="H13" s="39"/>
      <c r="I13" s="27">
        <v>171888</v>
      </c>
      <c r="J13" s="26">
        <v>352252</v>
      </c>
      <c r="K13" s="27">
        <f t="shared" si="0"/>
        <v>524140</v>
      </c>
      <c r="L13" s="39"/>
      <c r="M13" s="44">
        <v>14829066</v>
      </c>
      <c r="N13" s="25">
        <v>342252</v>
      </c>
      <c r="O13" s="45">
        <f t="shared" si="1"/>
        <v>2.3079808263042323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13.35" customHeight="1" thickBot="1">
      <c r="A14" s="59">
        <v>11</v>
      </c>
      <c r="B14" s="60" t="s">
        <v>9</v>
      </c>
      <c r="C14" s="19">
        <v>1593340</v>
      </c>
      <c r="D14" s="20">
        <v>0</v>
      </c>
      <c r="E14" s="20">
        <v>1593340</v>
      </c>
      <c r="F14" s="21">
        <v>87700</v>
      </c>
      <c r="G14" s="35">
        <v>-454721</v>
      </c>
      <c r="H14" s="40"/>
      <c r="I14" s="48">
        <v>1254356</v>
      </c>
      <c r="J14" s="22">
        <v>1303500</v>
      </c>
      <c r="K14" s="49">
        <f t="shared" si="0"/>
        <v>2557856</v>
      </c>
      <c r="L14" s="40"/>
      <c r="M14" s="42">
        <v>49458907</v>
      </c>
      <c r="N14" s="20">
        <v>1280399</v>
      </c>
      <c r="O14" s="43">
        <f t="shared" si="1"/>
        <v>2.5888137802964386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13.35" customHeight="1" thickBot="1">
      <c r="A15" s="59">
        <v>12</v>
      </c>
      <c r="B15" s="61" t="s">
        <v>10</v>
      </c>
      <c r="C15" s="23">
        <v>1313708</v>
      </c>
      <c r="D15" s="23">
        <v>0</v>
      </c>
      <c r="E15" s="24">
        <v>1313708</v>
      </c>
      <c r="F15" s="25">
        <v>78400</v>
      </c>
      <c r="G15" s="36">
        <v>1597747</v>
      </c>
      <c r="H15" s="39"/>
      <c r="I15" s="27">
        <v>747489</v>
      </c>
      <c r="J15" s="26">
        <v>0</v>
      </c>
      <c r="K15" s="27">
        <f t="shared" si="0"/>
        <v>747489</v>
      </c>
      <c r="L15" s="39"/>
      <c r="M15" s="44">
        <v>27018673</v>
      </c>
      <c r="N15" s="25">
        <v>758419</v>
      </c>
      <c r="O15" s="45">
        <f t="shared" si="1"/>
        <v>2.8070179464402267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13.35" customHeight="1" thickBot="1">
      <c r="A16" s="59">
        <v>73</v>
      </c>
      <c r="B16" s="60" t="s">
        <v>49</v>
      </c>
      <c r="C16" s="19">
        <v>2239825</v>
      </c>
      <c r="D16" s="20">
        <v>82567</v>
      </c>
      <c r="E16" s="20">
        <v>2322392</v>
      </c>
      <c r="F16" s="21">
        <v>149254</v>
      </c>
      <c r="G16" s="35">
        <v>-1687605</v>
      </c>
      <c r="H16" s="40"/>
      <c r="I16" s="48">
        <v>1389074</v>
      </c>
      <c r="J16" s="22">
        <v>1044500</v>
      </c>
      <c r="K16" s="49">
        <f t="shared" si="0"/>
        <v>2433574</v>
      </c>
      <c r="L16" s="40"/>
      <c r="M16" s="42">
        <v>52238759</v>
      </c>
      <c r="N16" s="20">
        <v>1417271</v>
      </c>
      <c r="O16" s="43">
        <f t="shared" si="1"/>
        <v>2.7130640680036064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3.35" customHeight="1" thickBot="1">
      <c r="A17" s="59">
        <v>15</v>
      </c>
      <c r="B17" s="61" t="s">
        <v>11</v>
      </c>
      <c r="C17" s="23">
        <v>1622621</v>
      </c>
      <c r="D17" s="23">
        <v>0</v>
      </c>
      <c r="E17" s="24">
        <v>1622621</v>
      </c>
      <c r="F17" s="25">
        <v>68220</v>
      </c>
      <c r="G17" s="36">
        <v>-262312</v>
      </c>
      <c r="H17" s="39"/>
      <c r="I17" s="27">
        <v>921647</v>
      </c>
      <c r="J17" s="26">
        <v>1481000</v>
      </c>
      <c r="K17" s="27">
        <f t="shared" si="0"/>
        <v>2402647</v>
      </c>
      <c r="L17" s="39"/>
      <c r="M17" s="44">
        <v>43570719</v>
      </c>
      <c r="N17" s="25">
        <v>953754</v>
      </c>
      <c r="O17" s="45">
        <f t="shared" si="1"/>
        <v>2.188979254622812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3.35" customHeight="1" thickBot="1">
      <c r="A18" s="59">
        <v>16</v>
      </c>
      <c r="B18" s="60" t="s">
        <v>12</v>
      </c>
      <c r="C18" s="19">
        <v>1265680</v>
      </c>
      <c r="D18" s="20">
        <v>492840</v>
      </c>
      <c r="E18" s="20">
        <v>1758520</v>
      </c>
      <c r="F18" s="21">
        <v>0</v>
      </c>
      <c r="G18" s="35">
        <v>494302</v>
      </c>
      <c r="H18" s="40"/>
      <c r="I18" s="48">
        <v>675128</v>
      </c>
      <c r="J18" s="22">
        <v>223700</v>
      </c>
      <c r="K18" s="49">
        <f t="shared" si="0"/>
        <v>898828</v>
      </c>
      <c r="L18" s="40"/>
      <c r="M18" s="42">
        <v>26847813</v>
      </c>
      <c r="N18" s="20">
        <v>616654</v>
      </c>
      <c r="O18" s="43">
        <f t="shared" si="1"/>
        <v>2.2968500264807417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3.35" customHeight="1" thickBot="1">
      <c r="A19" s="59">
        <v>18</v>
      </c>
      <c r="B19" s="61" t="s">
        <v>13</v>
      </c>
      <c r="C19" s="23">
        <v>312186</v>
      </c>
      <c r="D19" s="23">
        <v>0</v>
      </c>
      <c r="E19" s="24">
        <v>312186</v>
      </c>
      <c r="F19" s="25">
        <v>15500</v>
      </c>
      <c r="G19" s="36">
        <v>237862</v>
      </c>
      <c r="H19" s="39"/>
      <c r="I19" s="27">
        <v>135433</v>
      </c>
      <c r="J19" s="26">
        <v>388200</v>
      </c>
      <c r="K19" s="27">
        <f t="shared" si="0"/>
        <v>523633</v>
      </c>
      <c r="L19" s="39"/>
      <c r="M19" s="44">
        <v>5357481</v>
      </c>
      <c r="N19" s="25">
        <v>139524</v>
      </c>
      <c r="O19" s="45">
        <f t="shared" si="1"/>
        <v>2.6042836176180559</v>
      </c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3.35" customHeight="1" thickBot="1">
      <c r="A20" s="59">
        <v>19</v>
      </c>
      <c r="B20" s="60" t="s">
        <v>14</v>
      </c>
      <c r="C20" s="19">
        <v>35120</v>
      </c>
      <c r="D20" s="20">
        <v>0</v>
      </c>
      <c r="E20" s="20">
        <v>35120</v>
      </c>
      <c r="F20" s="21">
        <v>16130</v>
      </c>
      <c r="G20" s="35">
        <v>58268</v>
      </c>
      <c r="H20" s="40"/>
      <c r="I20" s="48">
        <v>9163</v>
      </c>
      <c r="J20" s="22">
        <v>25000</v>
      </c>
      <c r="K20" s="49">
        <f t="shared" si="0"/>
        <v>34163</v>
      </c>
      <c r="L20" s="40"/>
      <c r="M20" s="42">
        <v>447778</v>
      </c>
      <c r="N20" s="20">
        <v>9633</v>
      </c>
      <c r="O20" s="43">
        <f t="shared" si="1"/>
        <v>2.1512892549432978</v>
      </c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3.35" customHeight="1" thickBot="1">
      <c r="A21" s="59">
        <v>20</v>
      </c>
      <c r="B21" s="61" t="s">
        <v>15</v>
      </c>
      <c r="C21" s="23">
        <v>839299</v>
      </c>
      <c r="D21" s="23">
        <v>512529</v>
      </c>
      <c r="E21" s="24">
        <v>1351828</v>
      </c>
      <c r="F21" s="25">
        <v>71620</v>
      </c>
      <c r="G21" s="36">
        <v>601782</v>
      </c>
      <c r="H21" s="39"/>
      <c r="I21" s="27">
        <v>571818</v>
      </c>
      <c r="J21" s="26">
        <v>695000</v>
      </c>
      <c r="K21" s="27">
        <f t="shared" si="0"/>
        <v>1266818</v>
      </c>
      <c r="L21" s="39"/>
      <c r="M21" s="44">
        <v>16108336</v>
      </c>
      <c r="N21" s="25">
        <v>580849</v>
      </c>
      <c r="O21" s="45">
        <f t="shared" si="1"/>
        <v>3.6058907636393975</v>
      </c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3.35" customHeight="1" thickBot="1">
      <c r="A22" s="59">
        <v>21</v>
      </c>
      <c r="B22" s="60" t="s">
        <v>16</v>
      </c>
      <c r="C22" s="19">
        <v>374695</v>
      </c>
      <c r="D22" s="20">
        <v>0</v>
      </c>
      <c r="E22" s="20">
        <v>374695</v>
      </c>
      <c r="F22" s="21">
        <v>18050</v>
      </c>
      <c r="G22" s="35">
        <v>121189</v>
      </c>
      <c r="H22" s="40"/>
      <c r="I22" s="48">
        <v>199132</v>
      </c>
      <c r="J22" s="22">
        <v>960500</v>
      </c>
      <c r="K22" s="49">
        <f t="shared" si="0"/>
        <v>1159632</v>
      </c>
      <c r="L22" s="40"/>
      <c r="M22" s="42">
        <v>9423703</v>
      </c>
      <c r="N22" s="20">
        <v>199236</v>
      </c>
      <c r="O22" s="43">
        <f t="shared" si="1"/>
        <v>2.1142007552657378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3.35" customHeight="1" thickBot="1">
      <c r="A23" s="59">
        <v>22</v>
      </c>
      <c r="B23" s="61" t="s">
        <v>17</v>
      </c>
      <c r="C23" s="23">
        <v>744160</v>
      </c>
      <c r="D23" s="23">
        <v>0</v>
      </c>
      <c r="E23" s="24">
        <v>744160</v>
      </c>
      <c r="F23" s="25">
        <v>125910</v>
      </c>
      <c r="G23" s="36">
        <v>9761</v>
      </c>
      <c r="H23" s="39"/>
      <c r="I23" s="27">
        <v>283873</v>
      </c>
      <c r="J23" s="26">
        <v>672000</v>
      </c>
      <c r="K23" s="27">
        <f t="shared" si="0"/>
        <v>955873</v>
      </c>
      <c r="L23" s="39"/>
      <c r="M23" s="44">
        <v>9684099</v>
      </c>
      <c r="N23" s="25">
        <v>296159</v>
      </c>
      <c r="O23" s="45">
        <f t="shared" si="1"/>
        <v>3.0581988061047292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3.35" customHeight="1" thickBot="1">
      <c r="A24" s="59">
        <v>23</v>
      </c>
      <c r="B24" s="60" t="s">
        <v>18</v>
      </c>
      <c r="C24" s="19">
        <v>85134</v>
      </c>
      <c r="D24" s="20">
        <v>0</v>
      </c>
      <c r="E24" s="20">
        <v>85134</v>
      </c>
      <c r="F24" s="21">
        <v>19650</v>
      </c>
      <c r="G24" s="35">
        <v>34483</v>
      </c>
      <c r="H24" s="40"/>
      <c r="I24" s="48">
        <v>6297</v>
      </c>
      <c r="J24" s="22">
        <v>17000</v>
      </c>
      <c r="K24" s="49">
        <f t="shared" si="0"/>
        <v>23297</v>
      </c>
      <c r="L24" s="40"/>
      <c r="M24" s="42">
        <v>288000</v>
      </c>
      <c r="N24" s="20">
        <v>7159</v>
      </c>
      <c r="O24" s="43">
        <f t="shared" si="1"/>
        <v>2.4857638888888887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3.35" customHeight="1" thickBot="1">
      <c r="A25" s="59">
        <v>24</v>
      </c>
      <c r="B25" s="61" t="s">
        <v>19</v>
      </c>
      <c r="C25" s="23">
        <v>61518</v>
      </c>
      <c r="D25" s="23">
        <v>0</v>
      </c>
      <c r="E25" s="24">
        <v>61518</v>
      </c>
      <c r="F25" s="25">
        <v>0</v>
      </c>
      <c r="G25" s="36">
        <v>-76</v>
      </c>
      <c r="H25" s="39"/>
      <c r="I25" s="27">
        <v>5812</v>
      </c>
      <c r="J25" s="26">
        <v>39350</v>
      </c>
      <c r="K25" s="27">
        <f t="shared" si="0"/>
        <v>45162</v>
      </c>
      <c r="L25" s="39"/>
      <c r="M25" s="44">
        <v>274490</v>
      </c>
      <c r="N25" s="25">
        <v>6423</v>
      </c>
      <c r="O25" s="45">
        <f t="shared" si="1"/>
        <v>2.3399759554082116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3.35" customHeight="1" thickBot="1">
      <c r="A26" s="59">
        <v>25</v>
      </c>
      <c r="B26" s="60" t="s">
        <v>20</v>
      </c>
      <c r="C26" s="19">
        <v>161060</v>
      </c>
      <c r="D26" s="20">
        <v>23629</v>
      </c>
      <c r="E26" s="20">
        <v>184689</v>
      </c>
      <c r="F26" s="21">
        <v>3819</v>
      </c>
      <c r="G26" s="35">
        <v>28297</v>
      </c>
      <c r="H26" s="40"/>
      <c r="I26" s="48">
        <v>82758</v>
      </c>
      <c r="J26" s="22">
        <v>141000</v>
      </c>
      <c r="K26" s="49">
        <f t="shared" si="0"/>
        <v>223758</v>
      </c>
      <c r="L26" s="40"/>
      <c r="M26" s="42">
        <v>2940991</v>
      </c>
      <c r="N26" s="20">
        <v>85262</v>
      </c>
      <c r="O26" s="43">
        <f t="shared" si="1"/>
        <v>2.8990908166668992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3.35" customHeight="1" thickBot="1">
      <c r="A27" s="59">
        <v>72</v>
      </c>
      <c r="B27" s="61" t="s">
        <v>36</v>
      </c>
      <c r="C27" s="23">
        <v>3444861</v>
      </c>
      <c r="D27" s="23">
        <v>0</v>
      </c>
      <c r="E27" s="24">
        <v>3444861</v>
      </c>
      <c r="F27" s="25">
        <v>68421</v>
      </c>
      <c r="G27" s="36">
        <v>2158241</v>
      </c>
      <c r="H27" s="39"/>
      <c r="I27" s="27">
        <v>1168881</v>
      </c>
      <c r="J27" s="26">
        <v>762745</v>
      </c>
      <c r="K27" s="27">
        <f t="shared" si="0"/>
        <v>1931626</v>
      </c>
      <c r="L27" s="39"/>
      <c r="M27" s="44">
        <v>62971603</v>
      </c>
      <c r="N27" s="25">
        <v>1214934</v>
      </c>
      <c r="O27" s="45">
        <f t="shared" si="1"/>
        <v>1.9293363073511087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3.35" customHeight="1" thickBot="1">
      <c r="A28" s="59">
        <v>33</v>
      </c>
      <c r="B28" s="60" t="s">
        <v>21</v>
      </c>
      <c r="C28" s="19">
        <v>189996</v>
      </c>
      <c r="D28" s="20">
        <v>0</v>
      </c>
      <c r="E28" s="20">
        <v>189996</v>
      </c>
      <c r="F28" s="21">
        <v>63640</v>
      </c>
      <c r="G28" s="35">
        <v>-108586</v>
      </c>
      <c r="H28" s="40"/>
      <c r="I28" s="48">
        <v>72574</v>
      </c>
      <c r="J28" s="22">
        <v>106600</v>
      </c>
      <c r="K28" s="49">
        <f t="shared" si="0"/>
        <v>179174</v>
      </c>
      <c r="L28" s="40"/>
      <c r="M28" s="42">
        <v>2787090</v>
      </c>
      <c r="N28" s="20">
        <v>73498</v>
      </c>
      <c r="O28" s="43">
        <f t="shared" si="1"/>
        <v>2.6370874281060175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3.35" customHeight="1" thickBot="1">
      <c r="A29" s="59">
        <v>35</v>
      </c>
      <c r="B29" s="61" t="s">
        <v>22</v>
      </c>
      <c r="C29" s="23">
        <v>235650</v>
      </c>
      <c r="D29" s="23">
        <v>111818</v>
      </c>
      <c r="E29" s="24">
        <v>347468</v>
      </c>
      <c r="F29" s="25">
        <v>35250</v>
      </c>
      <c r="G29" s="36">
        <v>115204</v>
      </c>
      <c r="H29" s="39"/>
      <c r="I29" s="27">
        <v>210620</v>
      </c>
      <c r="J29" s="26">
        <v>258220</v>
      </c>
      <c r="K29" s="27">
        <f t="shared" si="0"/>
        <v>468840</v>
      </c>
      <c r="L29" s="39"/>
      <c r="M29" s="44">
        <v>7651400</v>
      </c>
      <c r="N29" s="25">
        <v>212913</v>
      </c>
      <c r="O29" s="45">
        <f t="shared" si="1"/>
        <v>2.7826672242988209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3.35" customHeight="1" thickBot="1">
      <c r="A30" s="59">
        <v>74</v>
      </c>
      <c r="B30" s="60" t="s">
        <v>50</v>
      </c>
      <c r="C30" s="19">
        <v>2750067</v>
      </c>
      <c r="D30" s="20">
        <v>1501623</v>
      </c>
      <c r="E30" s="20">
        <v>4251690</v>
      </c>
      <c r="F30" s="21">
        <v>273967</v>
      </c>
      <c r="G30" s="35">
        <v>565409</v>
      </c>
      <c r="H30" s="40"/>
      <c r="I30" s="48">
        <v>1796829</v>
      </c>
      <c r="J30" s="22">
        <v>6762805</v>
      </c>
      <c r="K30" s="49">
        <f t="shared" si="0"/>
        <v>8559634</v>
      </c>
      <c r="L30" s="40"/>
      <c r="M30" s="42">
        <v>73997848</v>
      </c>
      <c r="N30" s="20">
        <v>1846611</v>
      </c>
      <c r="O30" s="43">
        <f t="shared" si="1"/>
        <v>2.4954928418999427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3.35" customHeight="1" thickBot="1">
      <c r="A31" s="59">
        <v>49</v>
      </c>
      <c r="B31" s="61" t="s">
        <v>23</v>
      </c>
      <c r="C31" s="23">
        <v>114011</v>
      </c>
      <c r="D31" s="23">
        <v>184000</v>
      </c>
      <c r="E31" s="24">
        <v>298011</v>
      </c>
      <c r="F31" s="25">
        <v>0</v>
      </c>
      <c r="G31" s="36">
        <v>185204</v>
      </c>
      <c r="H31" s="39"/>
      <c r="I31" s="27">
        <v>10985</v>
      </c>
      <c r="J31" s="26">
        <v>0</v>
      </c>
      <c r="K31" s="27">
        <f t="shared" si="0"/>
        <v>10985</v>
      </c>
      <c r="L31" s="39"/>
      <c r="M31" s="44">
        <v>2730000</v>
      </c>
      <c r="N31" s="25">
        <v>12042</v>
      </c>
      <c r="O31" s="45">
        <f t="shared" si="1"/>
        <v>0.44109890109890104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3.35" customHeight="1" thickBot="1">
      <c r="A32" s="59">
        <v>53</v>
      </c>
      <c r="B32" s="60" t="s">
        <v>24</v>
      </c>
      <c r="C32" s="19">
        <v>3833945</v>
      </c>
      <c r="D32" s="20">
        <v>2903238</v>
      </c>
      <c r="E32" s="20">
        <v>6737183</v>
      </c>
      <c r="F32" s="21">
        <v>338323</v>
      </c>
      <c r="G32" s="35">
        <v>4905711</v>
      </c>
      <c r="H32" s="40"/>
      <c r="I32" s="48">
        <v>2965076</v>
      </c>
      <c r="J32" s="22">
        <v>863580</v>
      </c>
      <c r="K32" s="49">
        <f t="shared" si="0"/>
        <v>3828656</v>
      </c>
      <c r="L32" s="40"/>
      <c r="M32" s="42">
        <v>108075901</v>
      </c>
      <c r="N32" s="20">
        <v>3046652</v>
      </c>
      <c r="O32" s="43">
        <f t="shared" si="1"/>
        <v>2.8189929223907186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3.35" customHeight="1" thickBot="1">
      <c r="A33" s="59">
        <v>54</v>
      </c>
      <c r="B33" s="61" t="s">
        <v>25</v>
      </c>
      <c r="C33" s="23">
        <v>317603</v>
      </c>
      <c r="D33" s="23">
        <v>0</v>
      </c>
      <c r="E33" s="24">
        <v>317603</v>
      </c>
      <c r="F33" s="25">
        <v>4450</v>
      </c>
      <c r="G33" s="85">
        <v>132327</v>
      </c>
      <c r="H33" s="39"/>
      <c r="I33" s="27">
        <v>267059</v>
      </c>
      <c r="J33" s="26">
        <v>799330</v>
      </c>
      <c r="K33" s="27">
        <f t="shared" si="0"/>
        <v>1066389</v>
      </c>
      <c r="L33" s="39"/>
      <c r="M33" s="44">
        <v>9418265</v>
      </c>
      <c r="N33" s="25">
        <v>269390</v>
      </c>
      <c r="O33" s="45">
        <f t="shared" si="1"/>
        <v>2.8602932705758439</v>
      </c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3.35" customHeight="1" thickBot="1">
      <c r="A34" s="59">
        <v>55</v>
      </c>
      <c r="B34" s="60" t="s">
        <v>26</v>
      </c>
      <c r="C34" s="19">
        <v>51627</v>
      </c>
      <c r="D34" s="20">
        <v>85974</v>
      </c>
      <c r="E34" s="20">
        <v>137601</v>
      </c>
      <c r="F34" s="21">
        <v>43598</v>
      </c>
      <c r="G34" s="35">
        <v>158207</v>
      </c>
      <c r="H34" s="40"/>
      <c r="I34" s="48">
        <v>5520</v>
      </c>
      <c r="J34" s="22">
        <v>53650</v>
      </c>
      <c r="K34" s="49">
        <f t="shared" si="0"/>
        <v>59170</v>
      </c>
      <c r="L34" s="40"/>
      <c r="M34" s="42">
        <v>251250</v>
      </c>
      <c r="N34" s="20">
        <v>6106</v>
      </c>
      <c r="O34" s="43">
        <f t="shared" si="1"/>
        <v>2.4302487562189055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3.35" customHeight="1" thickBot="1">
      <c r="A35" s="59">
        <v>56</v>
      </c>
      <c r="B35" s="61" t="s">
        <v>27</v>
      </c>
      <c r="C35" s="23">
        <v>40118</v>
      </c>
      <c r="D35" s="23">
        <v>135000</v>
      </c>
      <c r="E35" s="24">
        <v>175118</v>
      </c>
      <c r="F35" s="25">
        <v>3835</v>
      </c>
      <c r="G35" s="36">
        <v>182476</v>
      </c>
      <c r="H35" s="39"/>
      <c r="I35" s="27">
        <v>30146</v>
      </c>
      <c r="J35" s="26">
        <v>112805</v>
      </c>
      <c r="K35" s="27">
        <f t="shared" si="0"/>
        <v>142951</v>
      </c>
      <c r="L35" s="39"/>
      <c r="M35" s="44">
        <v>1480355</v>
      </c>
      <c r="N35" s="25">
        <v>32427</v>
      </c>
      <c r="O35" s="45">
        <f t="shared" si="1"/>
        <v>2.1904880923832462</v>
      </c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3.35" customHeight="1" thickBot="1">
      <c r="A36" s="59">
        <v>57</v>
      </c>
      <c r="B36" s="60" t="s">
        <v>28</v>
      </c>
      <c r="C36" s="19">
        <v>55244</v>
      </c>
      <c r="D36" s="20">
        <v>0</v>
      </c>
      <c r="E36" s="20">
        <v>55244</v>
      </c>
      <c r="F36" s="21">
        <v>10950</v>
      </c>
      <c r="G36" s="35">
        <v>-9398</v>
      </c>
      <c r="H36" s="40"/>
      <c r="I36" s="48">
        <v>28231</v>
      </c>
      <c r="J36" s="22">
        <v>94800</v>
      </c>
      <c r="K36" s="49">
        <f t="shared" si="0"/>
        <v>123031</v>
      </c>
      <c r="L36" s="40"/>
      <c r="M36" s="42">
        <v>1931279</v>
      </c>
      <c r="N36" s="20">
        <v>29318</v>
      </c>
      <c r="O36" s="43">
        <f t="shared" si="1"/>
        <v>1.5180613469105189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3.35" customHeight="1" thickBot="1">
      <c r="A37" s="59">
        <v>58</v>
      </c>
      <c r="B37" s="61" t="s">
        <v>29</v>
      </c>
      <c r="C37" s="23">
        <v>360385</v>
      </c>
      <c r="D37" s="23">
        <v>0</v>
      </c>
      <c r="E37" s="24">
        <v>360385</v>
      </c>
      <c r="F37" s="25">
        <v>104230</v>
      </c>
      <c r="G37" s="36">
        <v>-14513</v>
      </c>
      <c r="H37" s="39"/>
      <c r="I37" s="27">
        <v>166884</v>
      </c>
      <c r="J37" s="26">
        <v>325460</v>
      </c>
      <c r="K37" s="27">
        <f t="shared" si="0"/>
        <v>492344</v>
      </c>
      <c r="L37" s="39"/>
      <c r="M37" s="44">
        <v>7540361</v>
      </c>
      <c r="N37" s="25">
        <v>170084</v>
      </c>
      <c r="O37" s="45">
        <f t="shared" si="1"/>
        <v>2.2556479722920431</v>
      </c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3.35" customHeight="1" thickBot="1">
      <c r="A38" s="59">
        <v>59</v>
      </c>
      <c r="B38" s="60" t="s">
        <v>30</v>
      </c>
      <c r="C38" s="19">
        <v>3925</v>
      </c>
      <c r="D38" s="20">
        <v>0</v>
      </c>
      <c r="E38" s="20">
        <v>3925</v>
      </c>
      <c r="F38" s="21">
        <v>0</v>
      </c>
      <c r="G38" s="35">
        <v>1786</v>
      </c>
      <c r="H38" s="40"/>
      <c r="I38" s="48">
        <v>0</v>
      </c>
      <c r="J38" s="22">
        <v>1735</v>
      </c>
      <c r="K38" s="49">
        <f t="shared" si="0"/>
        <v>1735</v>
      </c>
      <c r="L38" s="40"/>
      <c r="M38" s="42">
        <v>40146</v>
      </c>
      <c r="N38" s="20">
        <v>973</v>
      </c>
      <c r="O38" s="43">
        <f t="shared" si="1"/>
        <v>2.4236536641259403</v>
      </c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3.35" customHeight="1" thickBot="1">
      <c r="A39" s="59">
        <v>60</v>
      </c>
      <c r="B39" s="61" t="s">
        <v>31</v>
      </c>
      <c r="C39" s="23">
        <v>14073563</v>
      </c>
      <c r="D39" s="23">
        <v>177379</v>
      </c>
      <c r="E39" s="24">
        <v>14250942</v>
      </c>
      <c r="F39" s="25">
        <v>956654</v>
      </c>
      <c r="G39" s="36">
        <v>1344386</v>
      </c>
      <c r="H39" s="39"/>
      <c r="I39" s="27">
        <v>10516105</v>
      </c>
      <c r="J39" s="26">
        <v>876603</v>
      </c>
      <c r="K39" s="27">
        <f t="shared" si="0"/>
        <v>11392708</v>
      </c>
      <c r="L39" s="39"/>
      <c r="M39" s="44">
        <v>380501990</v>
      </c>
      <c r="N39" s="25">
        <v>10751400</v>
      </c>
      <c r="O39" s="45">
        <f t="shared" si="1"/>
        <v>2.8255831198149584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3.35" customHeight="1" thickBot="1">
      <c r="A40" s="59">
        <v>61</v>
      </c>
      <c r="B40" s="60" t="s">
        <v>32</v>
      </c>
      <c r="C40" s="19">
        <v>22490</v>
      </c>
      <c r="D40" s="20">
        <v>81600</v>
      </c>
      <c r="E40" s="20">
        <v>104090</v>
      </c>
      <c r="F40" s="21">
        <v>400</v>
      </c>
      <c r="G40" s="35">
        <v>82888</v>
      </c>
      <c r="H40" s="40"/>
      <c r="I40" s="48">
        <v>19058</v>
      </c>
      <c r="J40" s="22">
        <v>48340</v>
      </c>
      <c r="K40" s="49">
        <f t="shared" si="0"/>
        <v>67398</v>
      </c>
      <c r="L40" s="40"/>
      <c r="M40" s="42">
        <v>555521</v>
      </c>
      <c r="N40" s="20">
        <v>20299</v>
      </c>
      <c r="O40" s="43">
        <f t="shared" si="1"/>
        <v>3.6540472817409242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3.35" customHeight="1" thickBot="1">
      <c r="A41" s="62">
        <v>62</v>
      </c>
      <c r="B41" s="63" t="s">
        <v>33</v>
      </c>
      <c r="C41" s="28">
        <v>309400</v>
      </c>
      <c r="D41" s="28">
        <v>0</v>
      </c>
      <c r="E41" s="29">
        <v>309400</v>
      </c>
      <c r="F41" s="30">
        <v>3050</v>
      </c>
      <c r="G41" s="37">
        <v>-136834</v>
      </c>
      <c r="H41" s="39"/>
      <c r="I41" s="27">
        <v>135868</v>
      </c>
      <c r="J41" s="26">
        <v>317304</v>
      </c>
      <c r="K41" s="27">
        <f t="shared" si="0"/>
        <v>453172</v>
      </c>
      <c r="L41" s="39"/>
      <c r="M41" s="44">
        <v>7399321</v>
      </c>
      <c r="N41" s="25">
        <v>160941</v>
      </c>
      <c r="O41" s="45">
        <f t="shared" si="1"/>
        <v>2.1750779564773581</v>
      </c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8" customHeight="1" thickBot="1">
      <c r="A42" s="137" t="s">
        <v>34</v>
      </c>
      <c r="B42" s="138"/>
      <c r="C42" s="31">
        <f>SUM(C5:C41)</f>
        <v>57807562</v>
      </c>
      <c r="D42" s="31">
        <f>SUM(D5:D41)</f>
        <v>12135376</v>
      </c>
      <c r="E42" s="31">
        <f>SUM(E5:E41)</f>
        <v>69942938</v>
      </c>
      <c r="F42" s="31">
        <f>SUM(F5:F41)</f>
        <v>4915886</v>
      </c>
      <c r="G42" s="31">
        <f>SUM(G5:G41)</f>
        <v>17802597</v>
      </c>
      <c r="H42" s="41"/>
      <c r="I42" s="50">
        <f>SUM(I5:I41)</f>
        <v>39650341</v>
      </c>
      <c r="J42" s="31">
        <f>SUM(J5:J41)</f>
        <v>42409319</v>
      </c>
      <c r="K42" s="51">
        <f t="shared" si="0"/>
        <v>82059660</v>
      </c>
      <c r="L42" s="41"/>
      <c r="M42" s="31">
        <f>SUM(M5:M41)</f>
        <v>1481274819</v>
      </c>
      <c r="N42" s="31">
        <f>SUM(N5:N41)</f>
        <v>40716150</v>
      </c>
      <c r="O42" s="32">
        <f t="shared" si="1"/>
        <v>2.748723564172058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" customHeight="1" thickBot="1">
      <c r="A43" s="139" t="s">
        <v>48</v>
      </c>
      <c r="B43" s="140"/>
      <c r="C43" s="33">
        <v>55604264</v>
      </c>
      <c r="D43" s="33">
        <v>7042951</v>
      </c>
      <c r="E43" s="33">
        <v>62647215</v>
      </c>
      <c r="F43" s="33">
        <v>4545325</v>
      </c>
      <c r="G43" s="33">
        <v>6572966</v>
      </c>
      <c r="H43" s="41"/>
      <c r="I43" s="52">
        <v>44906134.870000005</v>
      </c>
      <c r="J43" s="53">
        <v>60766005</v>
      </c>
      <c r="K43" s="54">
        <f t="shared" si="0"/>
        <v>105672139.87</v>
      </c>
      <c r="L43" s="41"/>
      <c r="M43" s="33">
        <v>1493578910</v>
      </c>
      <c r="N43" s="33">
        <v>45642382</v>
      </c>
      <c r="O43" s="34">
        <f t="shared" si="1"/>
        <v>3.0559069691202323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</sheetData>
  <sheetProtection sheet="1" objects="1" scenarios="1"/>
  <mergeCells count="14">
    <mergeCell ref="O2:O4"/>
    <mergeCell ref="A42:B42"/>
    <mergeCell ref="A43:B43"/>
    <mergeCell ref="C2:D2"/>
    <mergeCell ref="F2:F4"/>
    <mergeCell ref="D3:D4"/>
    <mergeCell ref="A2:B4"/>
    <mergeCell ref="N2:N4"/>
    <mergeCell ref="E2:E4"/>
    <mergeCell ref="K2:K4"/>
    <mergeCell ref="J2:J4"/>
    <mergeCell ref="G2:G4"/>
    <mergeCell ref="I2:I4"/>
    <mergeCell ref="M2:M4"/>
  </mergeCells>
  <phoneticPr fontId="0" type="noConversion"/>
  <pageMargins left="0" right="0" top="0" bottom="0" header="0.51181102362204722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zoomScale="125" zoomScaleNormal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1" sqref="P1:Z1048576"/>
    </sheetView>
  </sheetViews>
  <sheetFormatPr baseColWidth="10" defaultColWidth="10.7109375" defaultRowHeight="7.5" customHeight="1"/>
  <cols>
    <col min="1" max="1" width="3.7109375" style="1" customWidth="1"/>
    <col min="2" max="2" width="25.7109375" style="1" customWidth="1"/>
    <col min="3" max="5" width="18.7109375" style="1" customWidth="1"/>
    <col min="6" max="6" width="3.28515625" style="1" customWidth="1"/>
    <col min="7" max="8" width="18.7109375" style="1" customWidth="1"/>
    <col min="9" max="9" width="6.7109375" style="112" customWidth="1"/>
    <col min="10" max="10" width="10.85546875" style="113" bestFit="1" customWidth="1"/>
    <col min="11" max="11" width="10.85546875" style="112" bestFit="1" customWidth="1"/>
    <col min="12" max="13" width="11.28515625" style="112" bestFit="1" customWidth="1"/>
    <col min="14" max="26" width="10.7109375" style="112"/>
    <col min="27" max="16384" width="10.7109375" style="1"/>
  </cols>
  <sheetData>
    <row r="1" spans="1:26" s="2" customFormat="1" ht="15.95" customHeight="1">
      <c r="A1" s="173" t="s">
        <v>52</v>
      </c>
      <c r="B1" s="173"/>
      <c r="C1" s="173"/>
      <c r="D1" s="101"/>
      <c r="E1" s="102"/>
      <c r="F1" s="102"/>
      <c r="G1" s="171" t="s">
        <v>61</v>
      </c>
      <c r="H1" s="171"/>
      <c r="I1" s="114"/>
      <c r="J1" s="175"/>
      <c r="K1" s="175"/>
      <c r="L1" s="175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s="2" customFormat="1" ht="15.95" customHeight="1" thickBot="1">
      <c r="A2" s="174"/>
      <c r="B2" s="174"/>
      <c r="C2" s="174"/>
      <c r="D2" s="101"/>
      <c r="E2" s="102"/>
      <c r="F2" s="102"/>
      <c r="G2" s="172"/>
      <c r="H2" s="172"/>
      <c r="I2" s="114"/>
      <c r="J2" s="115"/>
      <c r="K2" s="115"/>
      <c r="L2" s="115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4.1" customHeight="1">
      <c r="A3" s="186" t="s">
        <v>43</v>
      </c>
      <c r="B3" s="187"/>
      <c r="C3" s="176" t="s">
        <v>45</v>
      </c>
      <c r="D3" s="178" t="s">
        <v>47</v>
      </c>
      <c r="E3" s="180" t="s">
        <v>46</v>
      </c>
      <c r="F3" s="86"/>
      <c r="G3" s="182" t="s">
        <v>41</v>
      </c>
      <c r="H3" s="184" t="s">
        <v>42</v>
      </c>
      <c r="I3" s="116"/>
      <c r="J3" s="117"/>
      <c r="K3" s="118"/>
      <c r="L3" s="118"/>
      <c r="M3" s="118"/>
      <c r="N3" s="118"/>
      <c r="O3" s="119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4.1" customHeight="1" thickBot="1">
      <c r="A4" s="188"/>
      <c r="B4" s="189"/>
      <c r="C4" s="177"/>
      <c r="D4" s="179"/>
      <c r="E4" s="181"/>
      <c r="F4" s="87"/>
      <c r="G4" s="183"/>
      <c r="H4" s="185"/>
      <c r="I4" s="116"/>
      <c r="J4" s="120"/>
      <c r="K4" s="118"/>
      <c r="L4" s="118"/>
      <c r="M4" s="118"/>
      <c r="N4" s="118"/>
      <c r="O4" s="119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4.25" customHeight="1" thickBot="1">
      <c r="A5" s="88">
        <v>1</v>
      </c>
      <c r="B5" s="65" t="s">
        <v>1</v>
      </c>
      <c r="C5" s="94">
        <v>691.06423892794908</v>
      </c>
      <c r="D5" s="95">
        <v>11838.230875548345</v>
      </c>
      <c r="E5" s="96">
        <v>12529.295114476294</v>
      </c>
      <c r="F5" s="83"/>
      <c r="G5" s="97">
        <v>1312.6218075836789</v>
      </c>
      <c r="H5" s="106">
        <v>0</v>
      </c>
      <c r="I5" s="116"/>
      <c r="J5" s="121"/>
      <c r="K5" s="122"/>
      <c r="L5" s="122"/>
      <c r="M5" s="122"/>
      <c r="N5" s="122"/>
      <c r="O5" s="123"/>
      <c r="P5" s="124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4.25" customHeight="1" thickBot="1">
      <c r="A6" s="89">
        <v>2</v>
      </c>
      <c r="B6" s="69" t="s">
        <v>2</v>
      </c>
      <c r="C6" s="70">
        <v>209.88910505836577</v>
      </c>
      <c r="D6" s="71">
        <v>8859.4844357976654</v>
      </c>
      <c r="E6" s="72">
        <v>9069.3735408560315</v>
      </c>
      <c r="F6" s="73"/>
      <c r="G6" s="98">
        <v>756.70817120622564</v>
      </c>
      <c r="H6" s="107">
        <v>0</v>
      </c>
      <c r="I6" s="116"/>
      <c r="J6" s="121"/>
      <c r="K6" s="122"/>
      <c r="L6" s="122"/>
      <c r="M6" s="122"/>
      <c r="N6" s="122"/>
      <c r="O6" s="123"/>
      <c r="P6" s="124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4.25" customHeight="1" thickBot="1">
      <c r="A7" s="89">
        <v>3</v>
      </c>
      <c r="B7" s="74" t="s">
        <v>3</v>
      </c>
      <c r="C7" s="80">
        <v>0</v>
      </c>
      <c r="D7" s="81">
        <v>6045.454545454545</v>
      </c>
      <c r="E7" s="82">
        <v>6045.454545454545</v>
      </c>
      <c r="F7" s="84"/>
      <c r="G7" s="99">
        <v>430.33384520884522</v>
      </c>
      <c r="H7" s="108">
        <v>0</v>
      </c>
      <c r="I7" s="116"/>
      <c r="J7" s="121"/>
      <c r="K7" s="122"/>
      <c r="L7" s="122"/>
      <c r="M7" s="122"/>
      <c r="N7" s="122"/>
      <c r="O7" s="123"/>
      <c r="P7" s="124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4.25" customHeight="1" thickBot="1">
      <c r="A8" s="89">
        <v>71</v>
      </c>
      <c r="B8" s="69" t="s">
        <v>35</v>
      </c>
      <c r="C8" s="70">
        <v>827.81456953642385</v>
      </c>
      <c r="D8" s="71">
        <v>7546.2230960264897</v>
      </c>
      <c r="E8" s="72">
        <v>8374.0376655629134</v>
      </c>
      <c r="F8" s="73"/>
      <c r="G8" s="98">
        <v>1197.4354304635763</v>
      </c>
      <c r="H8" s="107">
        <v>0</v>
      </c>
      <c r="I8" s="116"/>
      <c r="J8" s="121"/>
      <c r="K8" s="122"/>
      <c r="L8" s="122"/>
      <c r="M8" s="122"/>
      <c r="N8" s="122"/>
      <c r="O8" s="123"/>
      <c r="P8" s="124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4.25" customHeight="1" thickBot="1">
      <c r="A9" s="89">
        <v>6</v>
      </c>
      <c r="B9" s="74" t="s">
        <v>4</v>
      </c>
      <c r="C9" s="66">
        <v>7.9808184143222505</v>
      </c>
      <c r="D9" s="67">
        <v>2845.2685421994884</v>
      </c>
      <c r="E9" s="68">
        <v>2853.2493606138109</v>
      </c>
      <c r="F9" s="75"/>
      <c r="G9" s="99">
        <v>2580.9705882352941</v>
      </c>
      <c r="H9" s="108">
        <v>0</v>
      </c>
      <c r="I9" s="116"/>
      <c r="J9" s="121"/>
      <c r="K9" s="122"/>
      <c r="L9" s="122"/>
      <c r="M9" s="122"/>
      <c r="N9" s="122"/>
      <c r="O9" s="123"/>
      <c r="P9" s="124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4.25" customHeight="1" thickBot="1">
      <c r="A10" s="89">
        <v>7</v>
      </c>
      <c r="B10" s="69" t="s">
        <v>5</v>
      </c>
      <c r="C10" s="70">
        <v>0</v>
      </c>
      <c r="D10" s="71">
        <v>3342.0639078051336</v>
      </c>
      <c r="E10" s="72">
        <v>3342.0639078051336</v>
      </c>
      <c r="F10" s="73"/>
      <c r="G10" s="98">
        <v>1812.3106338397067</v>
      </c>
      <c r="H10" s="107">
        <v>0</v>
      </c>
      <c r="I10" s="116"/>
      <c r="J10" s="121"/>
      <c r="K10" s="122"/>
      <c r="L10" s="122"/>
      <c r="M10" s="122"/>
      <c r="N10" s="122"/>
      <c r="O10" s="123"/>
      <c r="P10" s="124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4.25" customHeight="1" thickBot="1">
      <c r="A11" s="89">
        <v>8</v>
      </c>
      <c r="B11" s="74" t="s">
        <v>6</v>
      </c>
      <c r="C11" s="66">
        <v>0</v>
      </c>
      <c r="D11" s="67">
        <v>7991.4330708661419</v>
      </c>
      <c r="E11" s="68">
        <v>7991.4330708661419</v>
      </c>
      <c r="F11" s="75"/>
      <c r="G11" s="99">
        <v>6260.0551181102364</v>
      </c>
      <c r="H11" s="108">
        <v>0</v>
      </c>
      <c r="I11" s="116"/>
      <c r="J11" s="121"/>
      <c r="K11" s="122"/>
      <c r="L11" s="122"/>
      <c r="M11" s="122"/>
      <c r="N11" s="122"/>
      <c r="O11" s="123"/>
      <c r="P11" s="124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4.25" customHeight="1" thickBot="1">
      <c r="A12" s="89">
        <v>9</v>
      </c>
      <c r="B12" s="69" t="s">
        <v>7</v>
      </c>
      <c r="C12" s="70">
        <v>4.5045045045045045E-3</v>
      </c>
      <c r="D12" s="71">
        <v>5718.8490990990995</v>
      </c>
      <c r="E12" s="72">
        <v>5718.8536036036039</v>
      </c>
      <c r="F12" s="73"/>
      <c r="G12" s="98">
        <v>1152.5333333333333</v>
      </c>
      <c r="H12" s="107">
        <v>0</v>
      </c>
      <c r="I12" s="116"/>
      <c r="J12" s="121"/>
      <c r="K12" s="122"/>
      <c r="L12" s="122"/>
      <c r="M12" s="122"/>
      <c r="N12" s="122"/>
      <c r="O12" s="123"/>
      <c r="P12" s="124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4.25" customHeight="1" thickBot="1">
      <c r="A13" s="89">
        <v>10</v>
      </c>
      <c r="B13" s="74" t="s">
        <v>8</v>
      </c>
      <c r="C13" s="66">
        <v>0</v>
      </c>
      <c r="D13" s="67">
        <v>15365.016649323621</v>
      </c>
      <c r="E13" s="68">
        <v>15365.016649323621</v>
      </c>
      <c r="F13" s="75"/>
      <c r="G13" s="99">
        <v>4150.7762747138395</v>
      </c>
      <c r="H13" s="108">
        <v>0</v>
      </c>
      <c r="I13" s="116"/>
      <c r="J13" s="121"/>
      <c r="K13" s="122"/>
      <c r="L13" s="122"/>
      <c r="M13" s="122"/>
      <c r="N13" s="122"/>
      <c r="O13" s="123"/>
      <c r="P13" s="124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2.95" customHeight="1" thickBot="1">
      <c r="A14" s="89">
        <v>11</v>
      </c>
      <c r="B14" s="69" t="s">
        <v>9</v>
      </c>
      <c r="C14" s="70">
        <v>206.67769929364277</v>
      </c>
      <c r="D14" s="71">
        <v>8757.0131180625631</v>
      </c>
      <c r="E14" s="72">
        <v>8963.690817356206</v>
      </c>
      <c r="F14" s="73"/>
      <c r="G14" s="98">
        <v>833.90272452068621</v>
      </c>
      <c r="H14" s="107">
        <v>0</v>
      </c>
      <c r="I14" s="116"/>
      <c r="J14" s="121"/>
      <c r="K14" s="122"/>
      <c r="L14" s="122"/>
      <c r="M14" s="122"/>
      <c r="N14" s="122"/>
      <c r="O14" s="123"/>
      <c r="P14" s="124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2.95" customHeight="1" thickBot="1">
      <c r="A15" s="89">
        <v>12</v>
      </c>
      <c r="B15" s="74" t="s">
        <v>10</v>
      </c>
      <c r="C15" s="66">
        <v>0</v>
      </c>
      <c r="D15" s="67">
        <v>5468.0664916885389</v>
      </c>
      <c r="E15" s="68">
        <v>5468.0664916885389</v>
      </c>
      <c r="F15" s="75"/>
      <c r="G15" s="99">
        <v>2576.5686789151355</v>
      </c>
      <c r="H15" s="108">
        <v>0</v>
      </c>
      <c r="I15" s="116"/>
      <c r="J15" s="121"/>
      <c r="K15" s="122"/>
      <c r="L15" s="122"/>
      <c r="M15" s="122"/>
      <c r="N15" s="122"/>
      <c r="O15" s="123"/>
      <c r="P15" s="124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2.95" customHeight="1" thickBot="1">
      <c r="A16" s="89">
        <v>73</v>
      </c>
      <c r="B16" s="69" t="s">
        <v>49</v>
      </c>
      <c r="C16" s="70">
        <v>144.29121188252503</v>
      </c>
      <c r="D16" s="71">
        <v>5191.0656014403057</v>
      </c>
      <c r="E16" s="72">
        <v>5335.3568133228309</v>
      </c>
      <c r="F16" s="73"/>
      <c r="G16" s="98">
        <v>836.33070777540229</v>
      </c>
      <c r="H16" s="107">
        <v>0</v>
      </c>
      <c r="I16" s="116"/>
      <c r="J16" s="121"/>
      <c r="K16" s="122"/>
      <c r="L16" s="122"/>
      <c r="M16" s="122"/>
      <c r="N16" s="122"/>
      <c r="O16" s="123"/>
      <c r="P16" s="124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2.95" customHeight="1" thickBot="1">
      <c r="A17" s="89">
        <v>15</v>
      </c>
      <c r="B17" s="74" t="s">
        <v>11</v>
      </c>
      <c r="C17" s="66">
        <v>789.47368421052636</v>
      </c>
      <c r="D17" s="67">
        <v>6104.5175438596489</v>
      </c>
      <c r="E17" s="68">
        <v>6893.9912280701756</v>
      </c>
      <c r="F17" s="75"/>
      <c r="G17" s="99">
        <v>1343.4870175438596</v>
      </c>
      <c r="H17" s="108">
        <v>0</v>
      </c>
      <c r="I17" s="116"/>
      <c r="J17" s="121"/>
      <c r="K17" s="122"/>
      <c r="L17" s="122"/>
      <c r="M17" s="122"/>
      <c r="N17" s="122"/>
      <c r="O17" s="123"/>
      <c r="P17" s="124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2.95" customHeight="1" thickBot="1">
      <c r="A18" s="89">
        <v>16</v>
      </c>
      <c r="B18" s="69" t="s">
        <v>12</v>
      </c>
      <c r="C18" s="70">
        <v>0</v>
      </c>
      <c r="D18" s="71">
        <v>5349.6673105816699</v>
      </c>
      <c r="E18" s="72">
        <v>5349.6673105816699</v>
      </c>
      <c r="F18" s="73"/>
      <c r="G18" s="98">
        <v>1719.1845889675897</v>
      </c>
      <c r="H18" s="107">
        <v>0</v>
      </c>
      <c r="I18" s="116"/>
      <c r="J18" s="121"/>
      <c r="K18" s="122"/>
      <c r="L18" s="122"/>
      <c r="M18" s="122"/>
      <c r="N18" s="122"/>
      <c r="O18" s="123"/>
      <c r="P18" s="124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12.95" customHeight="1" thickBot="1">
      <c r="A19" s="89">
        <v>18</v>
      </c>
      <c r="B19" s="74" t="s">
        <v>13</v>
      </c>
      <c r="C19" s="66">
        <v>113.19546742209631</v>
      </c>
      <c r="D19" s="67">
        <v>4927.8092540132202</v>
      </c>
      <c r="E19" s="68">
        <v>5041.0047214353162</v>
      </c>
      <c r="F19" s="75"/>
      <c r="G19" s="99">
        <v>2594.929178470255</v>
      </c>
      <c r="H19" s="108">
        <v>0</v>
      </c>
      <c r="I19" s="116"/>
      <c r="J19" s="121"/>
      <c r="K19" s="122"/>
      <c r="L19" s="122"/>
      <c r="M19" s="122"/>
      <c r="N19" s="122"/>
      <c r="O19" s="123"/>
      <c r="P19" s="124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2.95" customHeight="1" thickBot="1">
      <c r="A20" s="89">
        <v>19</v>
      </c>
      <c r="B20" s="69" t="s">
        <v>14</v>
      </c>
      <c r="C20" s="70">
        <v>0</v>
      </c>
      <c r="D20" s="71">
        <v>4157.9473684210525</v>
      </c>
      <c r="E20" s="72">
        <v>4157.9473684210525</v>
      </c>
      <c r="F20" s="73"/>
      <c r="G20" s="98">
        <v>9094.2631578947367</v>
      </c>
      <c r="H20" s="107">
        <v>0</v>
      </c>
      <c r="I20" s="116"/>
      <c r="J20" s="121"/>
      <c r="K20" s="122"/>
      <c r="L20" s="122"/>
      <c r="M20" s="122"/>
      <c r="N20" s="122"/>
      <c r="O20" s="123"/>
      <c r="P20" s="124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2.95" customHeight="1" thickBot="1">
      <c r="A21" s="89">
        <v>20</v>
      </c>
      <c r="B21" s="74" t="s">
        <v>15</v>
      </c>
      <c r="C21" s="66">
        <v>0</v>
      </c>
      <c r="D21" s="67">
        <v>4157.7574967405471</v>
      </c>
      <c r="E21" s="68">
        <v>4157.7574967405471</v>
      </c>
      <c r="F21" s="75"/>
      <c r="G21" s="99">
        <v>1593.3679269882659</v>
      </c>
      <c r="H21" s="108">
        <v>0</v>
      </c>
      <c r="I21" s="116"/>
      <c r="J21" s="121"/>
      <c r="K21" s="122"/>
      <c r="L21" s="122"/>
      <c r="M21" s="122"/>
      <c r="N21" s="122"/>
      <c r="O21" s="123"/>
      <c r="P21" s="124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2.95" customHeight="1" thickBot="1">
      <c r="A22" s="89">
        <v>21</v>
      </c>
      <c r="B22" s="69" t="s">
        <v>16</v>
      </c>
      <c r="C22" s="70">
        <v>0</v>
      </c>
      <c r="D22" s="71">
        <v>4534.746639089969</v>
      </c>
      <c r="E22" s="72">
        <v>4534.746639089969</v>
      </c>
      <c r="F22" s="73"/>
      <c r="G22" s="98">
        <v>1844.0315408479835</v>
      </c>
      <c r="H22" s="107">
        <v>0</v>
      </c>
      <c r="I22" s="116"/>
      <c r="J22" s="121"/>
      <c r="K22" s="122"/>
      <c r="L22" s="122"/>
      <c r="M22" s="122"/>
      <c r="N22" s="122"/>
      <c r="O22" s="123"/>
      <c r="P22" s="124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2.95" customHeight="1" thickBot="1">
      <c r="A23" s="89">
        <v>22</v>
      </c>
      <c r="B23" s="74" t="s">
        <v>17</v>
      </c>
      <c r="C23" s="66">
        <v>345.75537190082645</v>
      </c>
      <c r="D23" s="67">
        <v>3466.8388429752067</v>
      </c>
      <c r="E23" s="68">
        <v>3812.5942148760332</v>
      </c>
      <c r="F23" s="75"/>
      <c r="G23" s="99">
        <v>1801.2615702479338</v>
      </c>
      <c r="H23" s="108">
        <v>0</v>
      </c>
      <c r="I23" s="116"/>
      <c r="J23" s="121"/>
      <c r="K23" s="122"/>
      <c r="L23" s="122"/>
      <c r="M23" s="122"/>
      <c r="N23" s="122"/>
      <c r="O23" s="123"/>
      <c r="P23" s="124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2.95" customHeight="1" thickBot="1">
      <c r="A24" s="89">
        <v>23</v>
      </c>
      <c r="B24" s="69" t="s">
        <v>18</v>
      </c>
      <c r="C24" s="70">
        <v>0</v>
      </c>
      <c r="D24" s="71">
        <v>1297.2972972972973</v>
      </c>
      <c r="E24" s="72">
        <v>1297.2972972972973</v>
      </c>
      <c r="F24" s="73"/>
      <c r="G24" s="98">
        <v>5339.6801801801803</v>
      </c>
      <c r="H24" s="107">
        <v>0</v>
      </c>
      <c r="I24" s="116"/>
      <c r="J24" s="121"/>
      <c r="K24" s="122"/>
      <c r="L24" s="122"/>
      <c r="M24" s="122"/>
      <c r="N24" s="122"/>
      <c r="O24" s="123"/>
      <c r="P24" s="124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2.95" customHeight="1" thickBot="1">
      <c r="A25" s="89">
        <v>24</v>
      </c>
      <c r="B25" s="74" t="s">
        <v>19</v>
      </c>
      <c r="C25" s="66">
        <v>0</v>
      </c>
      <c r="D25" s="67">
        <v>899.38524590163934</v>
      </c>
      <c r="E25" s="68">
        <v>899.38524590163934</v>
      </c>
      <c r="F25" s="75"/>
      <c r="G25" s="99">
        <v>5328.6844262295081</v>
      </c>
      <c r="H25" s="108">
        <v>0</v>
      </c>
      <c r="I25" s="116"/>
      <c r="J25" s="121"/>
      <c r="K25" s="122"/>
      <c r="L25" s="122"/>
      <c r="M25" s="122"/>
      <c r="N25" s="122"/>
      <c r="O25" s="123"/>
      <c r="P25" s="124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2.95" customHeight="1" thickBot="1">
      <c r="A26" s="89">
        <v>25</v>
      </c>
      <c r="B26" s="69" t="s">
        <v>20</v>
      </c>
      <c r="C26" s="70">
        <v>0</v>
      </c>
      <c r="D26" s="71">
        <v>11000</v>
      </c>
      <c r="E26" s="72">
        <v>11000</v>
      </c>
      <c r="F26" s="73"/>
      <c r="G26" s="98">
        <v>3557.6884615384615</v>
      </c>
      <c r="H26" s="107">
        <v>0</v>
      </c>
      <c r="I26" s="116"/>
      <c r="J26" s="121"/>
      <c r="K26" s="122"/>
      <c r="L26" s="122"/>
      <c r="M26" s="122"/>
      <c r="N26" s="122"/>
      <c r="O26" s="123"/>
      <c r="P26" s="124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2.95" customHeight="1" thickBot="1">
      <c r="A27" s="89">
        <v>72</v>
      </c>
      <c r="B27" s="74" t="s">
        <v>36</v>
      </c>
      <c r="C27" s="66">
        <v>161.5326517454177</v>
      </c>
      <c r="D27" s="67">
        <v>5344.8833932025418</v>
      </c>
      <c r="E27" s="68">
        <v>5506.4160449479596</v>
      </c>
      <c r="F27" s="75"/>
      <c r="G27" s="99">
        <v>2559.9373675969418</v>
      </c>
      <c r="H27" s="108">
        <v>0</v>
      </c>
      <c r="I27" s="116"/>
      <c r="J27" s="121"/>
      <c r="K27" s="122"/>
      <c r="L27" s="122"/>
      <c r="M27" s="122"/>
      <c r="N27" s="122"/>
      <c r="O27" s="123"/>
      <c r="P27" s="124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2.95" customHeight="1" thickBot="1">
      <c r="A28" s="89">
        <v>33</v>
      </c>
      <c r="B28" s="69" t="s">
        <v>21</v>
      </c>
      <c r="C28" s="70">
        <v>0</v>
      </c>
      <c r="D28" s="71">
        <v>5550.7972665148063</v>
      </c>
      <c r="E28" s="72">
        <v>5550.7972665148063</v>
      </c>
      <c r="F28" s="73"/>
      <c r="G28" s="98">
        <v>8897.7972665148063</v>
      </c>
      <c r="H28" s="107">
        <v>0</v>
      </c>
      <c r="I28" s="116"/>
      <c r="J28" s="121"/>
      <c r="K28" s="122"/>
      <c r="L28" s="122"/>
      <c r="M28" s="122"/>
      <c r="N28" s="122"/>
      <c r="O28" s="123"/>
      <c r="P28" s="124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2.95" customHeight="1" thickBot="1">
      <c r="A29" s="89">
        <v>35</v>
      </c>
      <c r="B29" s="74" t="s">
        <v>22</v>
      </c>
      <c r="C29" s="66">
        <v>0</v>
      </c>
      <c r="D29" s="67">
        <v>11186.25730994152</v>
      </c>
      <c r="E29" s="68">
        <v>11186.25730994152</v>
      </c>
      <c r="F29" s="75"/>
      <c r="G29" s="99">
        <v>2620.780701754386</v>
      </c>
      <c r="H29" s="108">
        <v>0</v>
      </c>
      <c r="I29" s="116"/>
      <c r="J29" s="121"/>
      <c r="K29" s="122"/>
      <c r="L29" s="122"/>
      <c r="M29" s="122"/>
      <c r="N29" s="122"/>
      <c r="O29" s="123"/>
      <c r="P29" s="124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2.95" customHeight="1" thickBot="1">
      <c r="A30" s="89">
        <v>74</v>
      </c>
      <c r="B30" s="69" t="s">
        <v>50</v>
      </c>
      <c r="C30" s="70">
        <v>207.0318766066838</v>
      </c>
      <c r="D30" s="71">
        <v>4397.045437017995</v>
      </c>
      <c r="E30" s="72">
        <v>4604.0773136246789</v>
      </c>
      <c r="F30" s="73"/>
      <c r="G30" s="98">
        <v>2298.8897814910024</v>
      </c>
      <c r="H30" s="107">
        <v>0</v>
      </c>
      <c r="I30" s="116"/>
      <c r="J30" s="121"/>
      <c r="K30" s="122"/>
      <c r="L30" s="122"/>
      <c r="M30" s="122"/>
      <c r="N30" s="122"/>
      <c r="O30" s="123"/>
      <c r="P30" s="124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2.95" customHeight="1" thickBot="1">
      <c r="A31" s="89">
        <v>49</v>
      </c>
      <c r="B31" s="74" t="s">
        <v>23</v>
      </c>
      <c r="C31" s="66">
        <v>0</v>
      </c>
      <c r="D31" s="67">
        <v>6348.8372093023254</v>
      </c>
      <c r="E31" s="68">
        <v>6348.8372093023254</v>
      </c>
      <c r="F31" s="75"/>
      <c r="G31" s="99">
        <v>2673.9348837209304</v>
      </c>
      <c r="H31" s="108">
        <v>0</v>
      </c>
      <c r="I31" s="116"/>
      <c r="J31" s="121"/>
      <c r="K31" s="122"/>
      <c r="L31" s="122"/>
      <c r="M31" s="122"/>
      <c r="N31" s="122"/>
      <c r="O31" s="123"/>
      <c r="P31" s="124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2.95" customHeight="1" thickBot="1">
      <c r="A32" s="89">
        <v>53</v>
      </c>
      <c r="B32" s="69" t="s">
        <v>24</v>
      </c>
      <c r="C32" s="70">
        <v>0</v>
      </c>
      <c r="D32" s="71">
        <v>10684.831248759183</v>
      </c>
      <c r="E32" s="72">
        <v>10684.831248759183</v>
      </c>
      <c r="F32" s="73"/>
      <c r="G32" s="98">
        <v>3909.8968632122296</v>
      </c>
      <c r="H32" s="107">
        <v>0</v>
      </c>
      <c r="I32" s="116"/>
      <c r="J32" s="121"/>
      <c r="K32" s="122"/>
      <c r="L32" s="122"/>
      <c r="M32" s="122"/>
      <c r="N32" s="122"/>
      <c r="O32" s="123"/>
      <c r="P32" s="124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2.95" customHeight="1" thickBot="1">
      <c r="A33" s="89">
        <v>54</v>
      </c>
      <c r="B33" s="74" t="s">
        <v>25</v>
      </c>
      <c r="C33" s="66">
        <v>0</v>
      </c>
      <c r="D33" s="67">
        <v>8494.6425339366524</v>
      </c>
      <c r="E33" s="68">
        <v>8494.6425339366524</v>
      </c>
      <c r="F33" s="75"/>
      <c r="G33" s="99">
        <v>2576.8778280542988</v>
      </c>
      <c r="H33" s="108">
        <v>0</v>
      </c>
      <c r="I33" s="116"/>
      <c r="J33" s="121"/>
      <c r="K33" s="122"/>
      <c r="L33" s="122"/>
      <c r="M33" s="122"/>
      <c r="N33" s="122"/>
      <c r="O33" s="123"/>
      <c r="P33" s="124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2.95" customHeight="1" thickBot="1">
      <c r="A34" s="89">
        <v>55</v>
      </c>
      <c r="B34" s="69" t="s">
        <v>26</v>
      </c>
      <c r="C34" s="70">
        <v>0</v>
      </c>
      <c r="D34" s="71">
        <v>785.15625</v>
      </c>
      <c r="E34" s="72">
        <v>785.15625</v>
      </c>
      <c r="F34" s="73"/>
      <c r="G34" s="98">
        <v>2293.5531249999999</v>
      </c>
      <c r="H34" s="107">
        <v>0</v>
      </c>
      <c r="I34" s="116"/>
      <c r="J34" s="121"/>
      <c r="K34" s="122"/>
      <c r="L34" s="122"/>
      <c r="M34" s="122"/>
      <c r="N34" s="122"/>
      <c r="O34" s="123"/>
      <c r="P34" s="124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2.95" customHeight="1" thickBot="1">
      <c r="A35" s="89">
        <v>56</v>
      </c>
      <c r="B35" s="74" t="s">
        <v>27</v>
      </c>
      <c r="C35" s="66">
        <v>0</v>
      </c>
      <c r="D35" s="67">
        <v>2316.6744913928014</v>
      </c>
      <c r="E35" s="68">
        <v>2316.6744913928014</v>
      </c>
      <c r="F35" s="75"/>
      <c r="G35" s="99">
        <v>2187.7355242566509</v>
      </c>
      <c r="H35" s="108">
        <v>0</v>
      </c>
      <c r="I35" s="116"/>
      <c r="J35" s="121"/>
      <c r="K35" s="122"/>
      <c r="L35" s="122"/>
      <c r="M35" s="122"/>
      <c r="N35" s="122"/>
      <c r="O35" s="123"/>
      <c r="P35" s="124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2.95" customHeight="1" thickBot="1">
      <c r="A36" s="89">
        <v>57</v>
      </c>
      <c r="B36" s="69" t="s">
        <v>28</v>
      </c>
      <c r="C36" s="70">
        <v>0</v>
      </c>
      <c r="D36" s="71">
        <v>3339.4111349036402</v>
      </c>
      <c r="E36" s="72">
        <v>3339.4111349036402</v>
      </c>
      <c r="F36" s="73"/>
      <c r="G36" s="98">
        <v>2959.5503211991436</v>
      </c>
      <c r="H36" s="107">
        <v>0</v>
      </c>
      <c r="I36" s="116"/>
      <c r="J36" s="121"/>
      <c r="K36" s="122"/>
      <c r="L36" s="122"/>
      <c r="M36" s="122"/>
      <c r="N36" s="122"/>
      <c r="O36" s="123"/>
      <c r="P36" s="124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2.95" customHeight="1" thickBot="1">
      <c r="A37" s="89">
        <v>58</v>
      </c>
      <c r="B37" s="74" t="s">
        <v>29</v>
      </c>
      <c r="C37" s="66">
        <v>0</v>
      </c>
      <c r="D37" s="67">
        <v>5620.1596169193936</v>
      </c>
      <c r="E37" s="68">
        <v>5620.1596169193936</v>
      </c>
      <c r="F37" s="75"/>
      <c r="G37" s="99">
        <v>1997.6241021548285</v>
      </c>
      <c r="H37" s="108">
        <v>0</v>
      </c>
      <c r="I37" s="116"/>
      <c r="J37" s="121"/>
      <c r="K37" s="122"/>
      <c r="L37" s="122"/>
      <c r="M37" s="122"/>
      <c r="N37" s="122"/>
      <c r="O37" s="123"/>
      <c r="P37" s="124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2.95" customHeight="1" thickBot="1">
      <c r="A38" s="89">
        <v>59</v>
      </c>
      <c r="B38" s="69" t="s">
        <v>30</v>
      </c>
      <c r="C38" s="70">
        <v>0</v>
      </c>
      <c r="D38" s="71">
        <v>165.3734439834025</v>
      </c>
      <c r="E38" s="72">
        <v>165.3734439834025</v>
      </c>
      <c r="F38" s="73"/>
      <c r="G38" s="98">
        <v>3015.9958506224066</v>
      </c>
      <c r="H38" s="107">
        <v>0</v>
      </c>
      <c r="I38" s="116"/>
      <c r="J38" s="121"/>
      <c r="K38" s="122"/>
      <c r="L38" s="122"/>
      <c r="M38" s="122"/>
      <c r="N38" s="122"/>
      <c r="O38" s="123"/>
      <c r="P38" s="124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2.95" customHeight="1" thickBot="1">
      <c r="A39" s="89">
        <v>60</v>
      </c>
      <c r="B39" s="74" t="s">
        <v>31</v>
      </c>
      <c r="C39" s="66">
        <v>0</v>
      </c>
      <c r="D39" s="67">
        <v>9801.4352536997885</v>
      </c>
      <c r="E39" s="68">
        <v>9801.4352536997885</v>
      </c>
      <c r="F39" s="75"/>
      <c r="G39" s="99">
        <v>635.07011099365752</v>
      </c>
      <c r="H39" s="108">
        <v>0</v>
      </c>
      <c r="I39" s="116"/>
      <c r="J39" s="121"/>
      <c r="K39" s="122"/>
      <c r="L39" s="122"/>
      <c r="M39" s="122"/>
      <c r="N39" s="122"/>
      <c r="O39" s="123"/>
      <c r="P39" s="124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2.95" customHeight="1" thickBot="1">
      <c r="A40" s="89">
        <v>61</v>
      </c>
      <c r="B40" s="69" t="s">
        <v>32</v>
      </c>
      <c r="C40" s="70">
        <v>0</v>
      </c>
      <c r="D40" s="71">
        <v>2485.8744394618834</v>
      </c>
      <c r="E40" s="72">
        <v>2485.8744394618834</v>
      </c>
      <c r="F40" s="73"/>
      <c r="G40" s="98">
        <v>1404.0762331838564</v>
      </c>
      <c r="H40" s="107">
        <v>0</v>
      </c>
      <c r="I40" s="116"/>
      <c r="J40" s="121"/>
      <c r="K40" s="122"/>
      <c r="L40" s="122"/>
      <c r="M40" s="122"/>
      <c r="N40" s="122"/>
      <c r="O40" s="123"/>
      <c r="P40" s="124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2.95" customHeight="1" thickBot="1">
      <c r="A41" s="90">
        <v>62</v>
      </c>
      <c r="B41" s="76" t="s">
        <v>33</v>
      </c>
      <c r="C41" s="66">
        <v>5370.499482936918</v>
      </c>
      <c r="D41" s="67">
        <v>2270.243019648397</v>
      </c>
      <c r="E41" s="68">
        <v>7640.7425025853154</v>
      </c>
      <c r="F41" s="75"/>
      <c r="G41" s="100">
        <v>3554.9793174767324</v>
      </c>
      <c r="H41" s="109">
        <v>0</v>
      </c>
      <c r="I41" s="116"/>
      <c r="J41" s="121"/>
      <c r="K41" s="122"/>
      <c r="L41" s="122"/>
      <c r="M41" s="122"/>
      <c r="N41" s="122"/>
      <c r="O41" s="123"/>
      <c r="P41" s="124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20.100000000000001" customHeight="1" thickBot="1">
      <c r="A42" s="167" t="s">
        <v>34</v>
      </c>
      <c r="B42" s="168"/>
      <c r="C42" s="78">
        <v>262.89598806998481</v>
      </c>
      <c r="D42" s="78">
        <v>7991.2809796022175</v>
      </c>
      <c r="E42" s="91">
        <v>8254.1769676722015</v>
      </c>
      <c r="F42" s="73"/>
      <c r="G42" s="78">
        <v>1608.3311099422574</v>
      </c>
      <c r="H42" s="110">
        <v>0</v>
      </c>
      <c r="I42" s="116"/>
      <c r="J42" s="121"/>
      <c r="K42" s="122"/>
      <c r="L42" s="122"/>
      <c r="M42" s="122"/>
      <c r="N42" s="122"/>
      <c r="O42" s="123"/>
      <c r="P42" s="123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8" customHeight="1" thickBot="1">
      <c r="A43" s="169" t="s">
        <v>48</v>
      </c>
      <c r="B43" s="170"/>
      <c r="C43" s="92">
        <v>261.1273216642154</v>
      </c>
      <c r="D43" s="92">
        <v>8148.3388656036186</v>
      </c>
      <c r="E43" s="93">
        <v>8409.4661872678334</v>
      </c>
      <c r="F43" s="77"/>
      <c r="G43" s="79">
        <v>1506.5366147156451</v>
      </c>
      <c r="H43" s="111">
        <v>0</v>
      </c>
      <c r="I43" s="116"/>
      <c r="J43" s="121"/>
      <c r="K43" s="122"/>
      <c r="L43" s="122"/>
      <c r="M43" s="122"/>
      <c r="N43" s="122"/>
      <c r="O43" s="123"/>
      <c r="P43" s="124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" customHeight="1">
      <c r="A44" s="103"/>
      <c r="B44" s="103"/>
      <c r="C44" s="126"/>
      <c r="D44" s="126"/>
      <c r="E44" s="126"/>
      <c r="F44" s="41"/>
      <c r="G44" s="126"/>
      <c r="H44" s="126"/>
      <c r="I44" s="116"/>
      <c r="J44" s="125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2.6" customHeight="1">
      <c r="A45" s="103"/>
      <c r="B45" s="103"/>
      <c r="C45" s="103"/>
      <c r="D45" s="103"/>
      <c r="E45" s="103"/>
      <c r="F45" s="127"/>
      <c r="G45" s="103"/>
      <c r="H45" s="103"/>
      <c r="I45" s="116"/>
      <c r="J45" s="125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2.6" customHeight="1">
      <c r="A46" s="103"/>
      <c r="B46" s="103"/>
      <c r="C46" s="103"/>
      <c r="D46" s="103"/>
      <c r="E46" s="103"/>
      <c r="F46" s="128"/>
      <c r="G46" s="103"/>
      <c r="H46" s="103"/>
      <c r="I46" s="116"/>
      <c r="J46" s="125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2.6" customHeight="1">
      <c r="A47" s="103"/>
      <c r="B47" s="103"/>
      <c r="C47" s="103"/>
      <c r="D47" s="103"/>
      <c r="E47" s="103"/>
      <c r="F47" s="127"/>
      <c r="G47" s="103"/>
      <c r="H47" s="103"/>
      <c r="I47" s="116"/>
      <c r="J47" s="125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2.6" customHeight="1">
      <c r="A48" s="103"/>
      <c r="B48" s="103"/>
      <c r="C48" s="103"/>
      <c r="D48" s="103"/>
      <c r="E48" s="103"/>
      <c r="F48" s="127"/>
      <c r="G48" s="103"/>
      <c r="H48" s="103"/>
      <c r="I48" s="116"/>
      <c r="J48" s="125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2.6" customHeight="1">
      <c r="A49" s="103"/>
      <c r="B49" s="103"/>
      <c r="C49" s="103"/>
      <c r="D49" s="103"/>
      <c r="E49" s="103"/>
      <c r="F49" s="127"/>
      <c r="G49" s="103"/>
      <c r="H49" s="103"/>
      <c r="I49" s="116"/>
      <c r="J49" s="125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2.6" customHeight="1">
      <c r="A50" s="103"/>
      <c r="B50" s="103"/>
      <c r="C50" s="103"/>
      <c r="D50" s="103"/>
      <c r="E50" s="103"/>
      <c r="F50" s="129"/>
      <c r="G50" s="103"/>
      <c r="H50" s="103"/>
      <c r="I50" s="116"/>
      <c r="J50" s="12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2.6" customHeight="1">
      <c r="A51" s="103"/>
      <c r="B51" s="103"/>
      <c r="C51" s="103"/>
      <c r="D51" s="103"/>
      <c r="E51" s="103"/>
      <c r="F51" s="105"/>
      <c r="G51" s="103"/>
      <c r="H51" s="103"/>
      <c r="I51" s="116"/>
      <c r="J51" s="12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2.6" customHeight="1">
      <c r="A52" s="103"/>
      <c r="B52" s="103"/>
      <c r="C52" s="103"/>
      <c r="D52" s="103"/>
      <c r="E52" s="103"/>
      <c r="F52" s="130"/>
      <c r="G52" s="103"/>
      <c r="H52" s="103"/>
      <c r="I52" s="116"/>
      <c r="J52" s="12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2.6" customHeight="1">
      <c r="A53" s="103"/>
      <c r="B53" s="103"/>
      <c r="C53" s="103"/>
      <c r="D53" s="103"/>
      <c r="E53" s="103"/>
      <c r="F53" s="130"/>
      <c r="G53" s="103"/>
      <c r="H53" s="103"/>
      <c r="I53" s="116"/>
      <c r="J53" s="12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2.6" customHeight="1">
      <c r="A54" s="103"/>
      <c r="B54" s="103"/>
      <c r="C54" s="103"/>
      <c r="D54" s="103"/>
      <c r="E54" s="103"/>
      <c r="F54" s="131"/>
      <c r="G54" s="103"/>
      <c r="H54" s="103"/>
      <c r="I54" s="116"/>
      <c r="J54" s="125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2.6" customHeight="1">
      <c r="A55" s="103"/>
      <c r="B55" s="103"/>
      <c r="C55" s="103"/>
      <c r="D55" s="103"/>
      <c r="E55" s="103"/>
      <c r="F55" s="103"/>
      <c r="G55" s="103"/>
      <c r="H55" s="103"/>
      <c r="I55" s="116"/>
      <c r="J55" s="125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2.6" customHeight="1">
      <c r="A56" s="103"/>
      <c r="B56" s="103"/>
      <c r="C56" s="103"/>
      <c r="D56" s="103"/>
      <c r="E56" s="103"/>
      <c r="F56" s="105"/>
      <c r="G56" s="103"/>
      <c r="H56" s="103"/>
      <c r="I56" s="116"/>
      <c r="J56" s="125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2.6" customHeight="1">
      <c r="A57" s="103"/>
      <c r="B57" s="103"/>
      <c r="C57" s="103"/>
      <c r="D57" s="103"/>
      <c r="E57" s="103"/>
      <c r="F57" s="132"/>
      <c r="G57" s="103"/>
      <c r="H57" s="103"/>
      <c r="I57" s="116"/>
      <c r="J57" s="125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2.6" customHeight="1">
      <c r="A58" s="103"/>
      <c r="B58" s="103"/>
      <c r="C58" s="103"/>
      <c r="D58" s="103"/>
      <c r="E58" s="103"/>
      <c r="F58" s="105"/>
      <c r="G58" s="103"/>
      <c r="H58" s="103"/>
      <c r="I58" s="116"/>
      <c r="J58" s="125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2.6" customHeight="1">
      <c r="A59" s="103"/>
      <c r="B59" s="103"/>
      <c r="C59" s="103"/>
      <c r="D59" s="103"/>
      <c r="E59" s="103"/>
      <c r="F59" s="130"/>
      <c r="G59" s="103"/>
      <c r="H59" s="103"/>
      <c r="I59" s="116"/>
      <c r="J59" s="125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2.6" customHeight="1">
      <c r="A60" s="103"/>
      <c r="B60" s="103"/>
      <c r="C60" s="103"/>
      <c r="D60" s="103"/>
      <c r="E60" s="103"/>
      <c r="F60" s="133"/>
      <c r="G60" s="103"/>
      <c r="H60" s="103"/>
      <c r="I60" s="116"/>
      <c r="J60" s="125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2.6" customHeight="1">
      <c r="A61" s="103"/>
      <c r="B61" s="103"/>
      <c r="C61" s="103"/>
      <c r="D61" s="103"/>
      <c r="E61" s="103"/>
      <c r="F61" s="105"/>
      <c r="G61" s="103"/>
      <c r="H61" s="103"/>
      <c r="I61" s="116"/>
      <c r="J61" s="125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2.6" customHeight="1">
      <c r="A62" s="103"/>
      <c r="B62" s="103"/>
      <c r="C62" s="103"/>
      <c r="D62" s="103"/>
      <c r="E62" s="103"/>
      <c r="F62" s="132"/>
      <c r="G62" s="103"/>
      <c r="H62" s="103"/>
      <c r="I62" s="116"/>
      <c r="J62" s="12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2.6" customHeight="1">
      <c r="A63" s="103"/>
      <c r="B63" s="103"/>
      <c r="C63" s="103"/>
      <c r="D63" s="103"/>
      <c r="E63" s="103"/>
      <c r="F63" s="103"/>
      <c r="G63" s="103"/>
      <c r="H63" s="103"/>
      <c r="I63" s="116"/>
      <c r="J63" s="12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2.6" customHeight="1">
      <c r="A64" s="103"/>
      <c r="B64" s="103"/>
      <c r="C64" s="103"/>
      <c r="D64" s="103"/>
      <c r="E64" s="103"/>
      <c r="F64" s="103"/>
      <c r="G64" s="103"/>
      <c r="H64" s="103"/>
      <c r="I64" s="116"/>
      <c r="J64" s="125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2.6" customHeight="1">
      <c r="A65" s="103"/>
      <c r="B65" s="103"/>
      <c r="C65" s="103"/>
      <c r="D65" s="103"/>
      <c r="E65" s="103"/>
      <c r="F65" s="103"/>
      <c r="G65" s="103"/>
      <c r="H65" s="103"/>
      <c r="I65" s="116"/>
      <c r="J65" s="12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2.6" customHeight="1"/>
    <row r="67" spans="1:26" ht="12.6" customHeight="1"/>
    <row r="68" spans="1:26" ht="12.6" customHeight="1"/>
    <row r="69" spans="1:26" ht="12.6" customHeight="1"/>
    <row r="70" spans="1:26" ht="9.9499999999999993" customHeight="1"/>
    <row r="71" spans="1:26" ht="9.9499999999999993" customHeight="1"/>
  </sheetData>
  <sheetProtection sheet="1" objects="1" scenarios="1"/>
  <mergeCells count="11">
    <mergeCell ref="A42:B42"/>
    <mergeCell ref="A43:B43"/>
    <mergeCell ref="G1:H2"/>
    <mergeCell ref="A1:C2"/>
    <mergeCell ref="J1:L1"/>
    <mergeCell ref="C3:C4"/>
    <mergeCell ref="D3:D4"/>
    <mergeCell ref="E3:E4"/>
    <mergeCell ref="G3:G4"/>
    <mergeCell ref="H3:H4"/>
    <mergeCell ref="A3:B4"/>
  </mergeCells>
  <pageMargins left="0" right="0" top="0" bottom="0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A7AB298F-4D94-4309-B374-CA9B6F9F353D}"/>
</file>

<file path=customXml/itemProps2.xml><?xml version="1.0" encoding="utf-8"?>
<ds:datastoreItem xmlns:ds="http://schemas.openxmlformats.org/officeDocument/2006/customXml" ds:itemID="{BF62C82B-3DB4-4EB5-AF77-4E47AC3B6BFE}"/>
</file>

<file path=customXml/itemProps3.xml><?xml version="1.0" encoding="utf-8"?>
<ds:datastoreItem xmlns:ds="http://schemas.openxmlformats.org/officeDocument/2006/customXml" ds:itemID="{2D514C44-0D2D-4B3E-B16A-725F1281C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Amortissement Taux moyen</vt:lpstr>
      <vt:lpstr>Dettes Fortune</vt:lpstr>
      <vt:lpstr>communes</vt:lpstr>
      <vt:lpstr>'Amortissement Taux moyen'!Zone_d_impression</vt:lpstr>
      <vt:lpstr>'Dettes Fortune'!Zone_d_impression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2013-01-31T08:17:57Z</cp:lastPrinted>
  <dcterms:created xsi:type="dcterms:W3CDTF">1997-12-08T10:55:51Z</dcterms:created>
  <dcterms:modified xsi:type="dcterms:W3CDTF">2013-02-07T10:54:00Z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