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228" windowWidth="9132" windowHeight="4848" activeTab="1"/>
  </bookViews>
  <sheets>
    <sheet name="Tableau recapitulatif" sheetId="18" r:id="rId1"/>
    <sheet name="Journal des écritures" sheetId="19" r:id="rId2"/>
  </sheets>
  <definedNames>
    <definedName name="_xlnm.Print_Area" localSheetId="0">'Tableau recapitulatif'!$A$1:$G$68</definedName>
  </definedNames>
  <calcPr calcId="145621"/>
</workbook>
</file>

<file path=xl/calcChain.xml><?xml version="1.0" encoding="utf-8"?>
<calcChain xmlns="http://schemas.openxmlformats.org/spreadsheetml/2006/main">
  <c r="B28" i="19" l="1"/>
  <c r="B29" i="19"/>
  <c r="B30" i="19"/>
  <c r="B31" i="19"/>
  <c r="B21" i="19"/>
  <c r="B22" i="19"/>
  <c r="B23" i="19"/>
  <c r="B24" i="19"/>
  <c r="B25" i="19"/>
  <c r="B26" i="19"/>
  <c r="B27" i="19"/>
  <c r="G8" i="19" l="1"/>
  <c r="C23" i="19" s="1"/>
  <c r="G7" i="19"/>
  <c r="C22" i="19" s="1"/>
  <c r="G6" i="19" l="1"/>
  <c r="C21" i="19" s="1"/>
  <c r="G11" i="18"/>
  <c r="E22" i="18" l="1"/>
  <c r="A21" i="19"/>
  <c r="A22" i="19" s="1"/>
  <c r="A23" i="19" s="1"/>
  <c r="G9" i="18"/>
  <c r="G10" i="18"/>
  <c r="G12" i="18"/>
  <c r="E13" i="18"/>
  <c r="F13" i="18"/>
  <c r="G16" i="18"/>
  <c r="G17" i="18"/>
  <c r="G18" i="18"/>
  <c r="G19" i="18"/>
  <c r="G20" i="18"/>
  <c r="G21" i="18"/>
  <c r="F22" i="18"/>
  <c r="G22" i="18" s="1"/>
  <c r="G25" i="18"/>
  <c r="G27" i="18"/>
  <c r="G29" i="18"/>
  <c r="G31" i="18"/>
  <c r="G33" i="18"/>
  <c r="G34" i="18"/>
  <c r="E35" i="18"/>
  <c r="F35" i="18"/>
  <c r="G40" i="18"/>
  <c r="G41" i="18"/>
  <c r="E43" i="18"/>
  <c r="F43" i="18"/>
  <c r="G46" i="18"/>
  <c r="G48" i="18"/>
  <c r="G50" i="18"/>
  <c r="G15" i="19" s="1"/>
  <c r="E30" i="19" s="1"/>
  <c r="G52" i="18"/>
  <c r="G54" i="18"/>
  <c r="E56" i="18"/>
  <c r="F56" i="18"/>
  <c r="G61" i="18"/>
  <c r="G33" i="19" s="1"/>
  <c r="G63" i="18"/>
  <c r="G67" i="18"/>
  <c r="G43" i="18" l="1"/>
  <c r="G14" i="19" s="1"/>
  <c r="E29" i="19" s="1"/>
  <c r="G12" i="19"/>
  <c r="C27" i="19" s="1"/>
  <c r="G16" i="19"/>
  <c r="E31" i="19" s="1"/>
  <c r="E32" i="19"/>
  <c r="G13" i="19"/>
  <c r="C28" i="19" s="1"/>
  <c r="D9" i="19"/>
  <c r="G9" i="19" s="1"/>
  <c r="C24" i="19" s="1"/>
  <c r="F37" i="18"/>
  <c r="G11" i="19"/>
  <c r="C26" i="19" s="1"/>
  <c r="G56" i="18"/>
  <c r="E58" i="18"/>
  <c r="F58" i="18"/>
  <c r="G35" i="18"/>
  <c r="E37" i="18"/>
  <c r="G13" i="18"/>
  <c r="A24" i="19"/>
  <c r="A25" i="19" s="1"/>
  <c r="A26" i="19"/>
  <c r="G10" i="19" l="1"/>
  <c r="C25" i="19" s="1"/>
  <c r="F60" i="18"/>
  <c r="C32" i="19"/>
  <c r="G32" i="19" s="1"/>
  <c r="A27" i="19"/>
  <c r="A28" i="19" s="1"/>
  <c r="E60" i="18"/>
  <c r="G37" i="18"/>
  <c r="G58" i="18"/>
  <c r="G60" i="18" l="1"/>
  <c r="A29" i="19"/>
  <c r="A30" i="19" s="1"/>
  <c r="A31" i="19" s="1"/>
  <c r="G34" i="19"/>
  <c r="G35" i="19" s="1"/>
  <c r="F34" i="19" s="1"/>
</calcChain>
</file>

<file path=xl/sharedStrings.xml><?xml version="1.0" encoding="utf-8"?>
<sst xmlns="http://schemas.openxmlformats.org/spreadsheetml/2006/main" count="118" uniqueCount="75">
  <si>
    <t>Réductions</t>
  </si>
  <si>
    <t>APPLICATION:                      SIPP</t>
  </si>
  <si>
    <t>Taxe enlèvement déchets</t>
  </si>
  <si>
    <t>Taxe d'épuration</t>
  </si>
  <si>
    <t>Taxe des pompes</t>
  </si>
  <si>
    <t>Taxe hospitalière</t>
  </si>
  <si>
    <t>Gains en loterie</t>
  </si>
  <si>
    <t>Date</t>
  </si>
  <si>
    <t>Libellé</t>
  </si>
  <si>
    <t>Débit</t>
  </si>
  <si>
    <t>Crédit</t>
  </si>
  <si>
    <t>Montant</t>
  </si>
  <si>
    <t xml:space="preserve">Solde </t>
  </si>
  <si>
    <t>solde à reporter selon bilan communal</t>
  </si>
  <si>
    <t>selon tableau récapitulatif</t>
  </si>
  <si>
    <t>Intérêts rémunératoires</t>
  </si>
  <si>
    <t>IMPOTS ARRIERES</t>
  </si>
  <si>
    <t>IMPOTS EN COURS</t>
  </si>
  <si>
    <t>TOTAL IMPOTS</t>
  </si>
  <si>
    <t>FR.</t>
  </si>
  <si>
    <t>TOTAL DU DEBIT</t>
  </si>
  <si>
    <t>TOTAL DU CREDIT</t>
  </si>
  <si>
    <t>SOLDE DEBITEUR TOTAL</t>
  </si>
  <si>
    <t>SOLDE (EVOLUTION)</t>
  </si>
  <si>
    <t>ENCAIS. IA,USA,IFI SUR TRANCHES</t>
  </si>
  <si>
    <t>POUR MEMOIRE</t>
  </si>
  <si>
    <t>-</t>
  </si>
  <si>
    <t>SOLDE DEBITEURSS A L'OUVERTURE</t>
  </si>
  <si>
    <t>SOLDE IMPOT A L'OUVERTURE (N-2)</t>
  </si>
  <si>
    <t>IMPOT SUR LA FORTUNE</t>
  </si>
  <si>
    <t>IMPOT SUR LE REVENU</t>
  </si>
  <si>
    <t>IMPOT SUR PRESTATION EN CAPITAL</t>
  </si>
  <si>
    <t>RECTIFICATIFS</t>
  </si>
  <si>
    <t>SOUS-TOTAL IMPOTS</t>
  </si>
  <si>
    <t>TAXES ET REDUCTIONS</t>
  </si>
  <si>
    <t>SOUS-TOTAL TAXES ET REDUCTIONS</t>
  </si>
  <si>
    <t>OPERATIONS DE GESTION</t>
  </si>
  <si>
    <t>INTERETS MORATOIRES NETS</t>
  </si>
  <si>
    <t>INTERETS COMPENS. POSITIFS</t>
  </si>
  <si>
    <t>FRAIS DE SOMMATIONS NETS</t>
  </si>
  <si>
    <t>PLUS-VALUES</t>
  </si>
  <si>
    <t>IMPOTS</t>
  </si>
  <si>
    <t>FRAIS DE PROCEDURES ET DEPENS</t>
  </si>
  <si>
    <t>RELANCE ADB et NON-VALEURS</t>
  </si>
  <si>
    <t>S-TOTAL OPERATIONS DE GESTION</t>
  </si>
  <si>
    <t>ENCAISSEMENTS</t>
  </si>
  <si>
    <t>ENCAIS. SIPP/CI (yc IA USA ET IFI)</t>
  </si>
  <si>
    <t>ENCAIS. REL. ADB et NON-VALEURS</t>
  </si>
  <si>
    <t>SOUS-TOTAL ENCAISSEMENTS</t>
  </si>
  <si>
    <t>REMISES</t>
  </si>
  <si>
    <t>INTERETS REMUNERATOIRES NETS</t>
  </si>
  <si>
    <t>INTERETS COMPENS. NEGATIFS</t>
  </si>
  <si>
    <t>ABANDON</t>
  </si>
  <si>
    <t>ADB et NON-VALEURS</t>
  </si>
  <si>
    <t>SOUS-TOTAL OPERATIONS DE GESTION</t>
  </si>
  <si>
    <t>PARTENAIRE:</t>
  </si>
  <si>
    <t>SITUATION AU</t>
  </si>
  <si>
    <t>SIPP</t>
  </si>
  <si>
    <t>Nature</t>
  </si>
  <si>
    <t>Service</t>
  </si>
  <si>
    <t>Prestations en capital</t>
  </si>
  <si>
    <t>Impôts sur le revenu, PP - année fiscale</t>
  </si>
  <si>
    <t>Impôts PP - années précédentes (Rev. + fort.)</t>
  </si>
  <si>
    <t>Impôts sur la fortune, PP - année fiscale</t>
  </si>
  <si>
    <t>TABLEAU RECAPITULATIF DES DONNES COMPTABLES</t>
  </si>
  <si>
    <t xml:space="preserve">Taxation rectificatives SIPP baisse </t>
  </si>
  <si>
    <t>Intérêts sur Impôts PP</t>
  </si>
  <si>
    <t>Frais de procédures et de poursuites</t>
  </si>
  <si>
    <t>02100</t>
  </si>
  <si>
    <t>Relance ADB et non-valeur + plus-values</t>
  </si>
  <si>
    <t>Encaissements</t>
  </si>
  <si>
    <t>Journal des écritures</t>
  </si>
  <si>
    <t>ABD et non-valeurs, abandons et remises</t>
  </si>
  <si>
    <t>DATE: 10.01.2016</t>
  </si>
  <si>
    <t>10121 Débiteurs impôts personnes physiques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</si>
</sst>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\ mmmm\ yyyy"/>
  </numFmts>
  <fonts count="18" x14ac:knownFonts="1">
    <font>
      <sz val="9"/>
      <name val="Arial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9.5"/>
      <color indexed="9"/>
      <name val="Calibri"/>
      <family val="2"/>
      <scheme val="minor"/>
    </font>
    <font>
      <b/>
      <sz val="9.5"/>
      <name val="Calibri"/>
      <family val="2"/>
    </font>
    <font>
      <b/>
      <sz val="9.5"/>
      <color indexed="12"/>
      <name val="Calibri"/>
      <family val="2"/>
      <scheme val="minor"/>
    </font>
    <font>
      <sz val="9.5"/>
      <color theme="1"/>
      <name val="Calibri"/>
      <family val="2"/>
    </font>
    <font>
      <sz val="9.5"/>
      <name val="Calibri"/>
      <family val="2"/>
    </font>
    <font>
      <b/>
      <sz val="9.5"/>
      <color indexed="10"/>
      <name val="Calibri"/>
      <family val="2"/>
      <scheme val="minor"/>
    </font>
    <font>
      <sz val="9.5"/>
      <color indexed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.5"/>
      <color theme="1"/>
      <name val="Calibri"/>
      <family val="2"/>
    </font>
    <font>
      <b/>
      <sz val="9.5"/>
      <color rgb="FFFF0000"/>
      <name val="Calibri"/>
      <family val="2"/>
    </font>
    <font>
      <b/>
      <sz val="9.5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/>
    <xf numFmtId="0" fontId="4" fillId="0" borderId="0" xfId="0" applyFont="1" applyProtection="1"/>
    <xf numFmtId="4" fontId="3" fillId="0" borderId="0" xfId="0" applyNumberFormat="1" applyFont="1" applyProtection="1"/>
    <xf numFmtId="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2" borderId="0" xfId="0" applyFont="1" applyFill="1" applyProtection="1">
      <protection locked="0"/>
    </xf>
    <xf numFmtId="0" fontId="4" fillId="0" borderId="0" xfId="0" applyFont="1" applyBorder="1" applyProtection="1"/>
    <xf numFmtId="165" fontId="4" fillId="0" borderId="0" xfId="0" quotePrefix="1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4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/>
    <xf numFmtId="164" fontId="3" fillId="2" borderId="0" xfId="0" applyNumberFormat="1" applyFont="1" applyFill="1" applyProtection="1">
      <protection locked="0"/>
    </xf>
    <xf numFmtId="164" fontId="3" fillId="0" borderId="0" xfId="0" applyNumberFormat="1" applyFont="1" applyFill="1" applyProtection="1"/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164" fontId="4" fillId="0" borderId="2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164" fontId="4" fillId="0" borderId="0" xfId="0" applyNumberFormat="1" applyFo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Protection="1"/>
    <xf numFmtId="164" fontId="3" fillId="0" borderId="3" xfId="0" applyNumberFormat="1" applyFont="1" applyBorder="1" applyProtection="1"/>
    <xf numFmtId="4" fontId="4" fillId="0" borderId="0" xfId="0" applyNumberFormat="1" applyFont="1" applyProtection="1"/>
    <xf numFmtId="0" fontId="6" fillId="0" borderId="0" xfId="0" applyFont="1" applyProtection="1"/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40" fontId="7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0" fontId="9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 wrapText="1"/>
    </xf>
    <xf numFmtId="4" fontId="13" fillId="0" borderId="0" xfId="0" applyNumberFormat="1" applyFont="1" applyFill="1" applyProtection="1"/>
    <xf numFmtId="4" fontId="6" fillId="0" borderId="0" xfId="0" applyNumberFormat="1" applyFont="1" applyProtection="1"/>
    <xf numFmtId="0" fontId="9" fillId="4" borderId="0" xfId="0" applyFont="1" applyFill="1" applyAlignment="1" applyProtection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4" fontId="17" fillId="4" borderId="0" xfId="0" applyNumberFormat="1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4" fontId="5" fillId="3" borderId="6" xfId="0" applyNumberFormat="1" applyFont="1" applyFill="1" applyBorder="1" applyAlignment="1" applyProtection="1">
      <alignment horizontal="center" vertical="center" wrapText="1"/>
    </xf>
    <xf numFmtId="14" fontId="5" fillId="0" borderId="7" xfId="0" applyNumberFormat="1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14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2" fontId="5" fillId="3" borderId="0" xfId="0" applyNumberFormat="1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center" vertical="center"/>
    </xf>
    <xf numFmtId="39" fontId="5" fillId="3" borderId="15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2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14" fontId="5" fillId="7" borderId="7" xfId="0" applyNumberFormat="1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39" fontId="5" fillId="0" borderId="8" xfId="0" applyNumberFormat="1" applyFont="1" applyFill="1" applyBorder="1" applyAlignment="1" applyProtection="1">
      <alignment vertical="center" wrapText="1"/>
    </xf>
    <xf numFmtId="39" fontId="5" fillId="0" borderId="11" xfId="0" applyNumberFormat="1" applyFont="1" applyFill="1" applyBorder="1" applyAlignment="1" applyProtection="1">
      <alignment vertical="center" wrapText="1"/>
    </xf>
    <xf numFmtId="39" fontId="5" fillId="0" borderId="14" xfId="0" applyNumberFormat="1" applyFont="1" applyFill="1" applyBorder="1" applyAlignment="1" applyProtection="1">
      <alignment horizontal="right" vertical="center" wrapText="1"/>
    </xf>
    <xf numFmtId="39" fontId="5" fillId="0" borderId="13" xfId="0" applyNumberFormat="1" applyFont="1" applyFill="1" applyBorder="1" applyAlignment="1" applyProtection="1">
      <alignment horizontal="right" vertical="center" wrapText="1"/>
    </xf>
    <xf numFmtId="39" fontId="5" fillId="0" borderId="8" xfId="0" applyNumberFormat="1" applyFont="1" applyFill="1" applyBorder="1" applyAlignment="1" applyProtection="1">
      <alignment horizontal="center" vertical="center" wrapText="1"/>
    </xf>
    <xf numFmtId="39" fontId="5" fillId="0" borderId="11" xfId="0" applyNumberFormat="1" applyFont="1" applyFill="1" applyBorder="1" applyAlignment="1" applyProtection="1">
      <alignment horizontal="center" vertical="center" wrapText="1"/>
    </xf>
    <xf numFmtId="39" fontId="5" fillId="0" borderId="8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2" fontId="9" fillId="8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H162"/>
  <sheetViews>
    <sheetView zoomScale="150" zoomScaleNormal="75" workbookViewId="0">
      <pane ySplit="5" topLeftCell="A6" activePane="bottomLeft" state="frozen"/>
      <selection pane="bottomLeft" activeCell="E68" sqref="E68"/>
    </sheetView>
  </sheetViews>
  <sheetFormatPr baseColWidth="10" defaultColWidth="11.375" defaultRowHeight="12" x14ac:dyDescent="0.25"/>
  <cols>
    <col min="1" max="2" width="17.75" style="1" customWidth="1"/>
    <col min="3" max="3" width="2.75" style="1" customWidth="1"/>
    <col min="4" max="4" width="4.75" style="1" customWidth="1"/>
    <col min="5" max="5" width="20.75" style="1" customWidth="1"/>
    <col min="6" max="7" width="20.75" style="4" customWidth="1"/>
    <col min="8" max="8" width="12.375" style="1" bestFit="1" customWidth="1"/>
    <col min="9" max="16384" width="11.375" style="1"/>
  </cols>
  <sheetData>
    <row r="1" spans="1:8" x14ac:dyDescent="0.25">
      <c r="A1" s="1" t="s">
        <v>1</v>
      </c>
      <c r="B1" s="2" t="s">
        <v>57</v>
      </c>
      <c r="C1" s="3" t="s">
        <v>64</v>
      </c>
      <c r="D1" s="3"/>
      <c r="E1" s="3"/>
      <c r="G1" s="5" t="s">
        <v>73</v>
      </c>
    </row>
    <row r="2" spans="1:8" ht="5.25" customHeight="1" x14ac:dyDescent="0.25">
      <c r="A2" s="98"/>
      <c r="B2" s="98"/>
      <c r="C2" s="6"/>
      <c r="D2" s="3"/>
    </row>
    <row r="3" spans="1:8" x14ac:dyDescent="0.25">
      <c r="A3" s="1" t="s">
        <v>55</v>
      </c>
      <c r="B3" s="7"/>
      <c r="C3" s="3"/>
      <c r="D3" s="3"/>
      <c r="E3" s="3"/>
    </row>
    <row r="4" spans="1:8" ht="5.25" customHeight="1" x14ac:dyDescent="0.25">
      <c r="A4" s="98"/>
      <c r="B4" s="98"/>
      <c r="C4" s="6"/>
      <c r="D4" s="3"/>
    </row>
    <row r="5" spans="1:8" s="12" customFormat="1" x14ac:dyDescent="0.25">
      <c r="A5" s="8" t="s">
        <v>56</v>
      </c>
      <c r="B5" s="9">
        <v>42377</v>
      </c>
      <c r="C5" s="9"/>
      <c r="D5" s="10"/>
      <c r="E5" s="9"/>
      <c r="F5" s="11"/>
      <c r="G5" s="11"/>
    </row>
    <row r="6" spans="1:8" x14ac:dyDescent="0.25">
      <c r="A6" s="91"/>
      <c r="B6" s="91"/>
      <c r="C6" s="13"/>
      <c r="D6" s="14"/>
    </row>
    <row r="7" spans="1:8" x14ac:dyDescent="0.25">
      <c r="A7" s="88" t="s">
        <v>41</v>
      </c>
      <c r="B7" s="88"/>
      <c r="C7" s="15"/>
      <c r="D7" s="15"/>
      <c r="E7" s="16" t="s">
        <v>16</v>
      </c>
      <c r="F7" s="16" t="s">
        <v>17</v>
      </c>
      <c r="G7" s="16" t="s">
        <v>18</v>
      </c>
    </row>
    <row r="8" spans="1:8" x14ac:dyDescent="0.25">
      <c r="A8" s="91"/>
      <c r="B8" s="91"/>
      <c r="C8" s="13"/>
      <c r="D8" s="14"/>
      <c r="E8" s="4"/>
    </row>
    <row r="9" spans="1:8" x14ac:dyDescent="0.25">
      <c r="A9" s="89" t="s">
        <v>29</v>
      </c>
      <c r="B9" s="89"/>
      <c r="C9" s="14"/>
      <c r="D9" s="14" t="s">
        <v>19</v>
      </c>
      <c r="E9" s="17"/>
      <c r="F9" s="18"/>
      <c r="G9" s="17">
        <f>SUM(E9:F9)</f>
        <v>0</v>
      </c>
    </row>
    <row r="10" spans="1:8" x14ac:dyDescent="0.25">
      <c r="A10" s="89" t="s">
        <v>30</v>
      </c>
      <c r="B10" s="89"/>
      <c r="C10" s="14"/>
      <c r="D10" s="14" t="s">
        <v>19</v>
      </c>
      <c r="E10" s="17"/>
      <c r="F10" s="18"/>
      <c r="G10" s="17">
        <f>SUM(E10:F10)</f>
        <v>0</v>
      </c>
    </row>
    <row r="11" spans="1:8" x14ac:dyDescent="0.25">
      <c r="A11" s="1" t="s">
        <v>31</v>
      </c>
      <c r="D11" s="14" t="s">
        <v>19</v>
      </c>
      <c r="E11" s="17"/>
      <c r="F11" s="18"/>
      <c r="G11" s="17">
        <f>SUM(E11:F11)</f>
        <v>0</v>
      </c>
      <c r="H11" s="17"/>
    </row>
    <row r="12" spans="1:8" x14ac:dyDescent="0.25">
      <c r="A12" s="89" t="s">
        <v>32</v>
      </c>
      <c r="B12" s="89"/>
      <c r="C12" s="14"/>
      <c r="D12" s="14" t="s">
        <v>19</v>
      </c>
      <c r="E12" s="18"/>
      <c r="F12" s="19"/>
      <c r="G12" s="17">
        <f>SUM(E12:F12)</f>
        <v>0</v>
      </c>
    </row>
    <row r="13" spans="1:8" x14ac:dyDescent="0.25">
      <c r="A13" s="89" t="s">
        <v>33</v>
      </c>
      <c r="B13" s="89"/>
      <c r="C13" s="14"/>
      <c r="D13" s="14" t="s">
        <v>19</v>
      </c>
      <c r="E13" s="17">
        <f>SUM(E9:E12)</f>
        <v>0</v>
      </c>
      <c r="F13" s="17">
        <f>SUM(F9:F12)</f>
        <v>0</v>
      </c>
      <c r="G13" s="17">
        <f>SUM(E13:F13)</f>
        <v>0</v>
      </c>
    </row>
    <row r="14" spans="1:8" x14ac:dyDescent="0.25">
      <c r="A14" s="91"/>
      <c r="B14" s="91"/>
      <c r="C14" s="13"/>
      <c r="D14" s="14"/>
      <c r="E14" s="17"/>
      <c r="F14" s="17"/>
      <c r="G14" s="17"/>
    </row>
    <row r="15" spans="1:8" x14ac:dyDescent="0.25">
      <c r="A15" s="88" t="s">
        <v>34</v>
      </c>
      <c r="B15" s="88"/>
      <c r="C15" s="15"/>
      <c r="D15" s="15"/>
      <c r="E15" s="17"/>
      <c r="F15" s="17"/>
      <c r="G15" s="17"/>
    </row>
    <row r="16" spans="1:8" x14ac:dyDescent="0.25">
      <c r="A16" s="89" t="s">
        <v>6</v>
      </c>
      <c r="B16" s="89"/>
      <c r="C16" s="14"/>
      <c r="D16" s="14" t="s">
        <v>19</v>
      </c>
      <c r="E16" s="18"/>
      <c r="F16" s="18"/>
      <c r="G16" s="17">
        <f t="shared" ref="G16:G22" si="0">SUM(E16:F16)</f>
        <v>0</v>
      </c>
    </row>
    <row r="17" spans="1:7" x14ac:dyDescent="0.25">
      <c r="A17" s="14" t="s">
        <v>2</v>
      </c>
      <c r="B17" s="14"/>
      <c r="C17" s="14"/>
      <c r="D17" s="14" t="s">
        <v>19</v>
      </c>
      <c r="E17" s="18"/>
      <c r="F17" s="18"/>
      <c r="G17" s="17">
        <f t="shared" si="0"/>
        <v>0</v>
      </c>
    </row>
    <row r="18" spans="1:7" x14ac:dyDescent="0.25">
      <c r="A18" s="89" t="s">
        <v>3</v>
      </c>
      <c r="B18" s="89"/>
      <c r="C18" s="14"/>
      <c r="D18" s="14" t="s">
        <v>19</v>
      </c>
      <c r="E18" s="18"/>
      <c r="F18" s="18"/>
      <c r="G18" s="17">
        <f t="shared" si="0"/>
        <v>0</v>
      </c>
    </row>
    <row r="19" spans="1:7" x14ac:dyDescent="0.25">
      <c r="A19" s="89" t="s">
        <v>5</v>
      </c>
      <c r="B19" s="89"/>
      <c r="C19" s="14"/>
      <c r="D19" s="14" t="s">
        <v>19</v>
      </c>
      <c r="E19" s="18"/>
      <c r="F19" s="18"/>
      <c r="G19" s="17">
        <f t="shared" si="0"/>
        <v>0</v>
      </c>
    </row>
    <row r="20" spans="1:7" x14ac:dyDescent="0.25">
      <c r="A20" s="89" t="s">
        <v>4</v>
      </c>
      <c r="B20" s="89"/>
      <c r="C20" s="14"/>
      <c r="D20" s="14" t="s">
        <v>19</v>
      </c>
      <c r="E20" s="18"/>
      <c r="F20" s="18"/>
      <c r="G20" s="17">
        <f t="shared" si="0"/>
        <v>0</v>
      </c>
    </row>
    <row r="21" spans="1:7" x14ac:dyDescent="0.25">
      <c r="A21" s="89" t="s">
        <v>0</v>
      </c>
      <c r="B21" s="89"/>
      <c r="C21" s="14"/>
      <c r="D21" s="14" t="s">
        <v>19</v>
      </c>
      <c r="E21" s="18"/>
      <c r="F21" s="18"/>
      <c r="G21" s="17">
        <f t="shared" si="0"/>
        <v>0</v>
      </c>
    </row>
    <row r="22" spans="1:7" x14ac:dyDescent="0.25">
      <c r="A22" s="89" t="s">
        <v>35</v>
      </c>
      <c r="B22" s="89"/>
      <c r="C22" s="14"/>
      <c r="D22" s="14" t="s">
        <v>19</v>
      </c>
      <c r="E22" s="17">
        <f>SUM(E16:E21)</f>
        <v>0</v>
      </c>
      <c r="F22" s="17">
        <f>SUM(F16:F21)</f>
        <v>0</v>
      </c>
      <c r="G22" s="17">
        <f t="shared" si="0"/>
        <v>0</v>
      </c>
    </row>
    <row r="23" spans="1:7" x14ac:dyDescent="0.25">
      <c r="A23" s="89"/>
      <c r="B23" s="89"/>
      <c r="C23" s="14"/>
      <c r="D23" s="14"/>
      <c r="E23" s="17"/>
      <c r="F23" s="17"/>
      <c r="G23" s="17"/>
    </row>
    <row r="24" spans="1:7" x14ac:dyDescent="0.25">
      <c r="A24" s="88" t="s">
        <v>36</v>
      </c>
      <c r="B24" s="88"/>
      <c r="C24" s="15"/>
      <c r="D24" s="15"/>
      <c r="E24" s="17"/>
      <c r="F24" s="17"/>
      <c r="G24" s="17"/>
    </row>
    <row r="25" spans="1:7" x14ac:dyDescent="0.25">
      <c r="A25" s="89" t="s">
        <v>37</v>
      </c>
      <c r="B25" s="89"/>
      <c r="C25" s="14"/>
      <c r="D25" s="14" t="s">
        <v>19</v>
      </c>
      <c r="E25" s="18"/>
      <c r="F25" s="18"/>
      <c r="G25" s="17">
        <f t="shared" ref="G25:G34" si="1">SUM(E25:F25)</f>
        <v>0</v>
      </c>
    </row>
    <row r="26" spans="1:7" x14ac:dyDescent="0.25">
      <c r="A26" s="14"/>
      <c r="B26" s="14"/>
      <c r="C26" s="14"/>
      <c r="D26" s="14"/>
      <c r="E26" s="17"/>
      <c r="F26" s="17"/>
      <c r="G26" s="17"/>
    </row>
    <row r="27" spans="1:7" x14ac:dyDescent="0.25">
      <c r="A27" s="89" t="s">
        <v>38</v>
      </c>
      <c r="B27" s="89"/>
      <c r="C27" s="14"/>
      <c r="D27" s="14" t="s">
        <v>19</v>
      </c>
      <c r="E27" s="18"/>
      <c r="F27" s="18"/>
      <c r="G27" s="17">
        <f t="shared" si="1"/>
        <v>0</v>
      </c>
    </row>
    <row r="28" spans="1:7" x14ac:dyDescent="0.25">
      <c r="A28" s="14"/>
      <c r="B28" s="14"/>
      <c r="C28" s="14"/>
      <c r="D28" s="14"/>
      <c r="E28" s="17"/>
      <c r="F28" s="17"/>
      <c r="G28" s="17"/>
    </row>
    <row r="29" spans="1:7" x14ac:dyDescent="0.25">
      <c r="A29" s="89" t="s">
        <v>39</v>
      </c>
      <c r="B29" s="89"/>
      <c r="C29" s="14"/>
      <c r="D29" s="14" t="s">
        <v>19</v>
      </c>
      <c r="E29" s="18"/>
      <c r="F29" s="18"/>
      <c r="G29" s="17">
        <f t="shared" si="1"/>
        <v>0</v>
      </c>
    </row>
    <row r="30" spans="1:7" x14ac:dyDescent="0.25">
      <c r="A30" s="14"/>
      <c r="B30" s="14"/>
      <c r="C30" s="14"/>
      <c r="D30" s="14"/>
      <c r="E30" s="17"/>
      <c r="F30" s="17"/>
      <c r="G30" s="17"/>
    </row>
    <row r="31" spans="1:7" x14ac:dyDescent="0.25">
      <c r="A31" s="89" t="s">
        <v>40</v>
      </c>
      <c r="B31" s="89"/>
      <c r="C31" s="14"/>
      <c r="D31" s="14" t="s">
        <v>19</v>
      </c>
      <c r="E31" s="18"/>
      <c r="F31" s="18"/>
      <c r="G31" s="17">
        <f t="shared" si="1"/>
        <v>0</v>
      </c>
    </row>
    <row r="32" spans="1:7" x14ac:dyDescent="0.25">
      <c r="A32" s="14"/>
      <c r="B32" s="14"/>
      <c r="C32" s="14"/>
      <c r="D32" s="14"/>
      <c r="E32" s="17"/>
      <c r="F32" s="17"/>
      <c r="G32" s="17"/>
    </row>
    <row r="33" spans="1:7" x14ac:dyDescent="0.25">
      <c r="A33" s="89" t="s">
        <v>42</v>
      </c>
      <c r="B33" s="89"/>
      <c r="C33" s="14"/>
      <c r="D33" s="14" t="s">
        <v>19</v>
      </c>
      <c r="E33" s="18"/>
      <c r="F33" s="18"/>
      <c r="G33" s="17">
        <f t="shared" si="1"/>
        <v>0</v>
      </c>
    </row>
    <row r="34" spans="1:7" x14ac:dyDescent="0.25">
      <c r="A34" s="89" t="s">
        <v>43</v>
      </c>
      <c r="B34" s="89"/>
      <c r="C34" s="14"/>
      <c r="D34" s="14" t="s">
        <v>19</v>
      </c>
      <c r="E34" s="18"/>
      <c r="F34" s="18"/>
      <c r="G34" s="17">
        <f t="shared" si="1"/>
        <v>0</v>
      </c>
    </row>
    <row r="35" spans="1:7" x14ac:dyDescent="0.25">
      <c r="A35" s="89" t="s">
        <v>44</v>
      </c>
      <c r="B35" s="89"/>
      <c r="C35" s="14"/>
      <c r="D35" s="14" t="s">
        <v>19</v>
      </c>
      <c r="E35" s="17">
        <f>SUM(E25:E34)</f>
        <v>0</v>
      </c>
      <c r="F35" s="17">
        <f>SUM(F25:F34)</f>
        <v>0</v>
      </c>
      <c r="G35" s="17">
        <f>SUM(G25:G34)</f>
        <v>0</v>
      </c>
    </row>
    <row r="36" spans="1:7" ht="12" customHeight="1" x14ac:dyDescent="0.25">
      <c r="A36" s="89"/>
      <c r="B36" s="89"/>
      <c r="C36" s="14"/>
      <c r="D36" s="14"/>
      <c r="E36" s="17"/>
      <c r="F36" s="17"/>
      <c r="G36" s="17"/>
    </row>
    <row r="37" spans="1:7" s="23" customFormat="1" ht="20.100000000000001" customHeight="1" x14ac:dyDescent="0.2">
      <c r="A37" s="96" t="s">
        <v>20</v>
      </c>
      <c r="B37" s="96"/>
      <c r="C37" s="20"/>
      <c r="D37" s="21" t="s">
        <v>19</v>
      </c>
      <c r="E37" s="22">
        <f>E13+E22+E35</f>
        <v>0</v>
      </c>
      <c r="F37" s="22">
        <f>F13+F22+F35</f>
        <v>0</v>
      </c>
      <c r="G37" s="22">
        <f>SUM(E37:F37)</f>
        <v>0</v>
      </c>
    </row>
    <row r="38" spans="1:7" x14ac:dyDescent="0.25">
      <c r="A38" s="97"/>
      <c r="B38" s="97"/>
      <c r="C38" s="24"/>
      <c r="E38" s="17"/>
      <c r="F38" s="17"/>
      <c r="G38" s="17"/>
    </row>
    <row r="39" spans="1:7" x14ac:dyDescent="0.25">
      <c r="A39" s="88" t="s">
        <v>45</v>
      </c>
      <c r="B39" s="88"/>
      <c r="C39" s="15"/>
      <c r="D39" s="3"/>
      <c r="E39" s="17"/>
      <c r="F39" s="17"/>
      <c r="G39" s="17"/>
    </row>
    <row r="40" spans="1:7" x14ac:dyDescent="0.25">
      <c r="A40" s="89" t="s">
        <v>46</v>
      </c>
      <c r="B40" s="89"/>
      <c r="C40" s="14"/>
      <c r="D40" s="1" t="s">
        <v>19</v>
      </c>
      <c r="E40" s="18"/>
      <c r="F40" s="18"/>
      <c r="G40" s="17">
        <f>SUM(E40:F40)</f>
        <v>0</v>
      </c>
    </row>
    <row r="41" spans="1:7" x14ac:dyDescent="0.25">
      <c r="A41" s="89" t="s">
        <v>47</v>
      </c>
      <c r="B41" s="89"/>
      <c r="C41" s="14"/>
      <c r="D41" s="1" t="s">
        <v>19</v>
      </c>
      <c r="E41" s="18"/>
      <c r="F41" s="18"/>
      <c r="G41" s="17">
        <f>SUM(E41:F41)</f>
        <v>0</v>
      </c>
    </row>
    <row r="42" spans="1:7" x14ac:dyDescent="0.25">
      <c r="A42" s="91"/>
      <c r="B42" s="91"/>
      <c r="C42" s="14"/>
      <c r="E42" s="17"/>
      <c r="F42" s="17"/>
      <c r="G42" s="17"/>
    </row>
    <row r="43" spans="1:7" x14ac:dyDescent="0.25">
      <c r="A43" s="89" t="s">
        <v>48</v>
      </c>
      <c r="B43" s="89"/>
      <c r="C43" s="14"/>
      <c r="D43" s="1" t="s">
        <v>19</v>
      </c>
      <c r="E43" s="17">
        <f>SUM(E40:E41)</f>
        <v>0</v>
      </c>
      <c r="F43" s="17">
        <f>SUM(F40:F41)</f>
        <v>0</v>
      </c>
      <c r="G43" s="25">
        <f>SUM(E43:F43)</f>
        <v>0</v>
      </c>
    </row>
    <row r="44" spans="1:7" x14ac:dyDescent="0.25">
      <c r="A44" s="89"/>
      <c r="B44" s="89"/>
      <c r="C44" s="14"/>
      <c r="E44" s="17"/>
      <c r="F44" s="17"/>
      <c r="G44" s="17"/>
    </row>
    <row r="45" spans="1:7" x14ac:dyDescent="0.25">
      <c r="A45" s="88" t="s">
        <v>36</v>
      </c>
      <c r="B45" s="88"/>
      <c r="C45" s="14"/>
      <c r="D45" s="1" t="s">
        <v>19</v>
      </c>
      <c r="E45" s="17"/>
      <c r="F45" s="17"/>
      <c r="G45" s="17"/>
    </row>
    <row r="46" spans="1:7" x14ac:dyDescent="0.25">
      <c r="A46" s="89" t="s">
        <v>49</v>
      </c>
      <c r="B46" s="89"/>
      <c r="C46" s="14"/>
      <c r="D46" s="1" t="s">
        <v>19</v>
      </c>
      <c r="E46" s="18">
        <v>0</v>
      </c>
      <c r="F46" s="18">
        <v>0</v>
      </c>
      <c r="G46" s="17">
        <f>SUM(E46:F46)</f>
        <v>0</v>
      </c>
    </row>
    <row r="47" spans="1:7" x14ac:dyDescent="0.25">
      <c r="A47" s="89"/>
      <c r="B47" s="89"/>
      <c r="C47" s="14"/>
      <c r="E47" s="17"/>
      <c r="F47" s="17"/>
      <c r="G47" s="17"/>
    </row>
    <row r="48" spans="1:7" x14ac:dyDescent="0.25">
      <c r="A48" s="89" t="s">
        <v>50</v>
      </c>
      <c r="B48" s="89"/>
      <c r="C48" s="14"/>
      <c r="D48" s="1" t="s">
        <v>19</v>
      </c>
      <c r="E48" s="18">
        <v>0</v>
      </c>
      <c r="F48" s="18">
        <v>0</v>
      </c>
      <c r="G48" s="17">
        <f>SUM(E48:F48)</f>
        <v>0</v>
      </c>
    </row>
    <row r="49" spans="1:8" x14ac:dyDescent="0.25">
      <c r="A49" s="91"/>
      <c r="B49" s="91"/>
      <c r="C49" s="14"/>
      <c r="E49" s="17"/>
      <c r="F49" s="17"/>
      <c r="G49" s="17"/>
    </row>
    <row r="50" spans="1:8" x14ac:dyDescent="0.25">
      <c r="A50" s="89" t="s">
        <v>51</v>
      </c>
      <c r="B50" s="89"/>
      <c r="C50" s="14"/>
      <c r="D50" s="1" t="s">
        <v>19</v>
      </c>
      <c r="E50" s="18"/>
      <c r="F50" s="18"/>
      <c r="G50" s="17">
        <f>SUM(E50:F50)</f>
        <v>0</v>
      </c>
    </row>
    <row r="51" spans="1:8" x14ac:dyDescent="0.25">
      <c r="A51" s="89"/>
      <c r="B51" s="89"/>
      <c r="C51" s="14"/>
      <c r="E51" s="17"/>
      <c r="F51" s="17"/>
      <c r="G51" s="17"/>
    </row>
    <row r="52" spans="1:8" x14ac:dyDescent="0.25">
      <c r="A52" s="89" t="s">
        <v>52</v>
      </c>
      <c r="B52" s="89"/>
      <c r="C52" s="14"/>
      <c r="D52" s="1" t="s">
        <v>19</v>
      </c>
      <c r="E52" s="18"/>
      <c r="F52" s="18"/>
      <c r="G52" s="17">
        <f>SUM(E52:F52)</f>
        <v>0</v>
      </c>
    </row>
    <row r="53" spans="1:8" x14ac:dyDescent="0.25">
      <c r="A53" s="89"/>
      <c r="B53" s="89"/>
      <c r="C53" s="14"/>
      <c r="E53" s="17"/>
      <c r="F53" s="17"/>
      <c r="G53" s="17"/>
    </row>
    <row r="54" spans="1:8" x14ac:dyDescent="0.25">
      <c r="A54" s="89" t="s">
        <v>53</v>
      </c>
      <c r="B54" s="89"/>
      <c r="C54" s="14"/>
      <c r="D54" s="1" t="s">
        <v>19</v>
      </c>
      <c r="E54" s="18"/>
      <c r="F54" s="18"/>
      <c r="G54" s="17">
        <f>SUM(E54:F54)</f>
        <v>0</v>
      </c>
      <c r="H54" s="25"/>
    </row>
    <row r="55" spans="1:8" x14ac:dyDescent="0.25">
      <c r="A55" s="89"/>
      <c r="B55" s="89"/>
      <c r="C55" s="14"/>
      <c r="E55" s="17"/>
      <c r="F55" s="17"/>
      <c r="G55" s="17"/>
    </row>
    <row r="56" spans="1:8" x14ac:dyDescent="0.25">
      <c r="A56" s="89" t="s">
        <v>54</v>
      </c>
      <c r="B56" s="89"/>
      <c r="C56" s="14"/>
      <c r="D56" s="1" t="s">
        <v>19</v>
      </c>
      <c r="E56" s="17">
        <f>SUM(E46:E54)</f>
        <v>0</v>
      </c>
      <c r="F56" s="17">
        <f>SUM(F46:F54)</f>
        <v>0</v>
      </c>
      <c r="G56" s="25">
        <f>SUM(E56:F56)</f>
        <v>0</v>
      </c>
    </row>
    <row r="57" spans="1:8" x14ac:dyDescent="0.25">
      <c r="A57" s="89"/>
      <c r="B57" s="89"/>
      <c r="C57" s="14"/>
      <c r="E57" s="17"/>
      <c r="F57" s="17"/>
      <c r="G57" s="17"/>
    </row>
    <row r="58" spans="1:8" x14ac:dyDescent="0.25">
      <c r="A58" s="94" t="s">
        <v>21</v>
      </c>
      <c r="B58" s="94"/>
      <c r="C58" s="26"/>
      <c r="D58" s="3" t="s">
        <v>19</v>
      </c>
      <c r="E58" s="25">
        <f>E43+E56</f>
        <v>0</v>
      </c>
      <c r="F58" s="25">
        <f>F43+F56</f>
        <v>0</v>
      </c>
      <c r="G58" s="25">
        <f>SUM(E58:F58)</f>
        <v>0</v>
      </c>
    </row>
    <row r="59" spans="1:8" x14ac:dyDescent="0.25">
      <c r="A59" s="93"/>
      <c r="B59" s="93"/>
      <c r="C59" s="24"/>
      <c r="E59" s="17"/>
      <c r="F59" s="17"/>
      <c r="G59" s="17"/>
    </row>
    <row r="60" spans="1:8" ht="20.100000000000001" customHeight="1" x14ac:dyDescent="0.25">
      <c r="A60" s="95" t="s">
        <v>23</v>
      </c>
      <c r="B60" s="95"/>
      <c r="C60" s="27"/>
      <c r="D60" s="28" t="s">
        <v>19</v>
      </c>
      <c r="E60" s="29">
        <f>E37-E58</f>
        <v>0</v>
      </c>
      <c r="F60" s="29">
        <f>F37-F58</f>
        <v>0</v>
      </c>
      <c r="G60" s="29">
        <f>SUM(E60:F60)</f>
        <v>0</v>
      </c>
    </row>
    <row r="61" spans="1:8" ht="20.100000000000001" customHeight="1" x14ac:dyDescent="0.25">
      <c r="A61" s="95" t="s">
        <v>22</v>
      </c>
      <c r="B61" s="95"/>
      <c r="C61" s="30" t="s">
        <v>26</v>
      </c>
      <c r="D61" s="28" t="s">
        <v>19</v>
      </c>
      <c r="E61" s="31"/>
      <c r="F61" s="31"/>
      <c r="G61" s="29">
        <f>SUM(E61:F61)</f>
        <v>0</v>
      </c>
    </row>
    <row r="62" spans="1:8" ht="12" customHeight="1" x14ac:dyDescent="0.25">
      <c r="A62" s="90"/>
      <c r="B62" s="90"/>
      <c r="C62" s="32"/>
      <c r="D62" s="33"/>
      <c r="E62" s="34"/>
      <c r="F62" s="34"/>
      <c r="G62" s="34"/>
    </row>
    <row r="63" spans="1:8" x14ac:dyDescent="0.25">
      <c r="A63" s="92" t="s">
        <v>24</v>
      </c>
      <c r="B63" s="92"/>
      <c r="C63" s="35" t="s">
        <v>26</v>
      </c>
      <c r="D63" s="1" t="s">
        <v>19</v>
      </c>
      <c r="E63" s="18"/>
      <c r="F63" s="18"/>
      <c r="G63" s="25">
        <f>SUM(E63:F63)</f>
        <v>0</v>
      </c>
    </row>
    <row r="64" spans="1:8" x14ac:dyDescent="0.25">
      <c r="A64" s="93"/>
      <c r="B64" s="93"/>
      <c r="C64" s="24"/>
      <c r="E64" s="17"/>
      <c r="F64" s="17"/>
      <c r="G64" s="17"/>
    </row>
    <row r="65" spans="1:7" x14ac:dyDescent="0.25">
      <c r="A65" s="87"/>
      <c r="B65" s="87"/>
      <c r="C65" s="36"/>
      <c r="D65" s="37"/>
      <c r="E65" s="38"/>
      <c r="F65" s="38"/>
      <c r="G65" s="38"/>
    </row>
    <row r="66" spans="1:7" x14ac:dyDescent="0.25">
      <c r="A66" s="88" t="s">
        <v>25</v>
      </c>
      <c r="B66" s="88"/>
      <c r="C66" s="15"/>
      <c r="D66" s="3"/>
      <c r="E66" s="17"/>
      <c r="F66" s="17"/>
      <c r="G66" s="17"/>
    </row>
    <row r="67" spans="1:7" x14ac:dyDescent="0.25">
      <c r="A67" s="1" t="s">
        <v>27</v>
      </c>
      <c r="E67" s="18"/>
      <c r="F67" s="18"/>
      <c r="G67" s="17">
        <f>SUM(E67:F67)</f>
        <v>0</v>
      </c>
    </row>
    <row r="68" spans="1:7" x14ac:dyDescent="0.25">
      <c r="A68" s="1" t="s">
        <v>28</v>
      </c>
      <c r="E68" s="18"/>
      <c r="F68" s="17"/>
      <c r="G68" s="17"/>
    </row>
    <row r="69" spans="1:7" x14ac:dyDescent="0.25">
      <c r="E69" s="17"/>
      <c r="F69" s="17"/>
      <c r="G69" s="17"/>
    </row>
    <row r="70" spans="1:7" x14ac:dyDescent="0.25">
      <c r="E70" s="17"/>
      <c r="F70" s="17"/>
      <c r="G70" s="17"/>
    </row>
    <row r="71" spans="1:7" x14ac:dyDescent="0.25">
      <c r="E71" s="4"/>
    </row>
    <row r="72" spans="1:7" x14ac:dyDescent="0.25">
      <c r="E72" s="4"/>
    </row>
    <row r="73" spans="1:7" x14ac:dyDescent="0.25">
      <c r="A73" s="3"/>
      <c r="B73" s="3"/>
      <c r="C73" s="3"/>
      <c r="E73" s="39"/>
      <c r="F73" s="39"/>
      <c r="G73" s="39"/>
    </row>
    <row r="74" spans="1:7" x14ac:dyDescent="0.25">
      <c r="E74" s="4"/>
    </row>
    <row r="75" spans="1:7" x14ac:dyDescent="0.25">
      <c r="E75" s="4"/>
    </row>
    <row r="76" spans="1:7" x14ac:dyDescent="0.25">
      <c r="E76" s="4"/>
    </row>
    <row r="77" spans="1:7" x14ac:dyDescent="0.25">
      <c r="E77" s="4"/>
    </row>
    <row r="78" spans="1:7" x14ac:dyDescent="0.25">
      <c r="E78" s="4"/>
    </row>
    <row r="79" spans="1:7" x14ac:dyDescent="0.25">
      <c r="E79" s="4"/>
    </row>
    <row r="80" spans="1:7" x14ac:dyDescent="0.25">
      <c r="A80" s="3"/>
      <c r="B80" s="3"/>
      <c r="C80" s="3"/>
      <c r="E80" s="39"/>
    </row>
    <row r="81" spans="5:7" x14ac:dyDescent="0.25">
      <c r="E81" s="4"/>
    </row>
    <row r="83" spans="5:7" x14ac:dyDescent="0.25">
      <c r="E83" s="4"/>
    </row>
    <row r="85" spans="5:7" x14ac:dyDescent="0.25">
      <c r="E85" s="17"/>
      <c r="F85" s="17"/>
      <c r="G85" s="17"/>
    </row>
    <row r="86" spans="5:7" x14ac:dyDescent="0.25">
      <c r="E86" s="17"/>
      <c r="F86" s="17"/>
      <c r="G86" s="17"/>
    </row>
    <row r="87" spans="5:7" x14ac:dyDescent="0.25">
      <c r="E87" s="17"/>
      <c r="F87" s="17"/>
      <c r="G87" s="17"/>
    </row>
    <row r="88" spans="5:7" x14ac:dyDescent="0.25">
      <c r="E88" s="17"/>
      <c r="F88" s="17"/>
      <c r="G88" s="17"/>
    </row>
    <row r="89" spans="5:7" x14ac:dyDescent="0.25">
      <c r="E89" s="17"/>
      <c r="F89" s="17"/>
      <c r="G89" s="17"/>
    </row>
    <row r="90" spans="5:7" x14ac:dyDescent="0.25">
      <c r="E90" s="17"/>
      <c r="F90" s="17"/>
      <c r="G90" s="17"/>
    </row>
    <row r="91" spans="5:7" x14ac:dyDescent="0.25">
      <c r="E91" s="17"/>
      <c r="F91" s="17"/>
      <c r="G91" s="17"/>
    </row>
    <row r="92" spans="5:7" x14ac:dyDescent="0.25">
      <c r="E92" s="17"/>
      <c r="F92" s="17"/>
      <c r="G92" s="17"/>
    </row>
    <row r="93" spans="5:7" x14ac:dyDescent="0.25">
      <c r="E93" s="17"/>
      <c r="F93" s="17"/>
      <c r="G93" s="17"/>
    </row>
    <row r="94" spans="5:7" x14ac:dyDescent="0.25">
      <c r="E94" s="17"/>
      <c r="F94" s="17"/>
      <c r="G94" s="17"/>
    </row>
    <row r="95" spans="5:7" x14ac:dyDescent="0.25">
      <c r="E95" s="17"/>
      <c r="F95" s="17"/>
      <c r="G95" s="17"/>
    </row>
    <row r="96" spans="5:7" x14ac:dyDescent="0.25">
      <c r="E96" s="17"/>
      <c r="F96" s="17"/>
      <c r="G96" s="17"/>
    </row>
    <row r="97" spans="4:7" x14ac:dyDescent="0.25">
      <c r="E97" s="17"/>
      <c r="F97" s="17"/>
      <c r="G97" s="17"/>
    </row>
    <row r="98" spans="4:7" x14ac:dyDescent="0.25">
      <c r="E98" s="17"/>
      <c r="F98" s="17"/>
      <c r="G98" s="17"/>
    </row>
    <row r="99" spans="4:7" x14ac:dyDescent="0.25">
      <c r="E99" s="17"/>
      <c r="F99" s="17"/>
      <c r="G99" s="17"/>
    </row>
    <row r="100" spans="4:7" x14ac:dyDescent="0.25">
      <c r="E100" s="17"/>
      <c r="F100" s="17"/>
      <c r="G100" s="17"/>
    </row>
    <row r="101" spans="4:7" x14ac:dyDescent="0.25">
      <c r="D101" s="3"/>
      <c r="E101" s="17"/>
      <c r="F101" s="17"/>
      <c r="G101" s="17"/>
    </row>
    <row r="102" spans="4:7" x14ac:dyDescent="0.25">
      <c r="E102" s="17"/>
      <c r="F102" s="17"/>
      <c r="G102" s="17"/>
    </row>
    <row r="103" spans="4:7" x14ac:dyDescent="0.25">
      <c r="E103" s="17"/>
      <c r="F103" s="17"/>
      <c r="G103" s="17"/>
    </row>
    <row r="104" spans="4:7" x14ac:dyDescent="0.25">
      <c r="E104" s="17"/>
      <c r="F104" s="17"/>
      <c r="G104" s="17"/>
    </row>
    <row r="105" spans="4:7" x14ac:dyDescent="0.25">
      <c r="E105" s="17"/>
      <c r="F105" s="17"/>
      <c r="G105" s="17"/>
    </row>
    <row r="106" spans="4:7" x14ac:dyDescent="0.25">
      <c r="E106" s="17"/>
      <c r="F106" s="17"/>
      <c r="G106" s="17"/>
    </row>
    <row r="107" spans="4:7" x14ac:dyDescent="0.25">
      <c r="E107" s="17"/>
      <c r="F107" s="17"/>
      <c r="G107" s="17"/>
    </row>
    <row r="108" spans="4:7" x14ac:dyDescent="0.25">
      <c r="E108" s="17"/>
      <c r="F108" s="17"/>
      <c r="G108" s="17"/>
    </row>
    <row r="109" spans="4:7" x14ac:dyDescent="0.25">
      <c r="E109" s="17"/>
      <c r="F109" s="17"/>
      <c r="G109" s="17"/>
    </row>
    <row r="110" spans="4:7" x14ac:dyDescent="0.25">
      <c r="E110" s="17"/>
      <c r="F110" s="17"/>
      <c r="G110" s="17"/>
    </row>
    <row r="111" spans="4:7" x14ac:dyDescent="0.25">
      <c r="E111" s="17"/>
      <c r="F111" s="17"/>
      <c r="G111" s="17"/>
    </row>
    <row r="112" spans="4:7" x14ac:dyDescent="0.25">
      <c r="E112" s="17"/>
      <c r="F112" s="17"/>
      <c r="G112" s="17"/>
    </row>
    <row r="113" spans="1:7" x14ac:dyDescent="0.25">
      <c r="E113" s="17"/>
      <c r="F113" s="17"/>
      <c r="G113" s="17"/>
    </row>
    <row r="114" spans="1:7" x14ac:dyDescent="0.25">
      <c r="E114" s="17"/>
      <c r="F114" s="17"/>
      <c r="G114" s="17"/>
    </row>
    <row r="115" spans="1:7" x14ac:dyDescent="0.25">
      <c r="E115" s="17"/>
      <c r="F115" s="17"/>
      <c r="G115" s="17"/>
    </row>
    <row r="116" spans="1:7" x14ac:dyDescent="0.25">
      <c r="E116" s="17"/>
      <c r="F116" s="17"/>
      <c r="G116" s="17"/>
    </row>
    <row r="117" spans="1:7" x14ac:dyDescent="0.25">
      <c r="E117" s="17"/>
      <c r="F117" s="17"/>
      <c r="G117" s="17"/>
    </row>
    <row r="118" spans="1:7" x14ac:dyDescent="0.25">
      <c r="A118" s="3"/>
      <c r="B118" s="3"/>
      <c r="C118" s="3"/>
      <c r="E118" s="17"/>
      <c r="F118" s="17"/>
      <c r="G118" s="25"/>
    </row>
    <row r="119" spans="1:7" x14ac:dyDescent="0.25">
      <c r="E119" s="17"/>
      <c r="F119" s="17"/>
      <c r="G119" s="17"/>
    </row>
    <row r="120" spans="1:7" x14ac:dyDescent="0.25">
      <c r="E120" s="17"/>
      <c r="F120" s="17"/>
      <c r="G120" s="17"/>
    </row>
    <row r="121" spans="1:7" x14ac:dyDescent="0.25">
      <c r="E121" s="17"/>
      <c r="F121" s="17"/>
      <c r="G121" s="17"/>
    </row>
    <row r="122" spans="1:7" x14ac:dyDescent="0.25">
      <c r="E122" s="17"/>
      <c r="F122" s="17"/>
      <c r="G122" s="17"/>
    </row>
    <row r="123" spans="1:7" x14ac:dyDescent="0.25">
      <c r="E123" s="17"/>
      <c r="F123" s="17"/>
      <c r="G123" s="17"/>
    </row>
    <row r="124" spans="1:7" x14ac:dyDescent="0.25">
      <c r="E124" s="17"/>
      <c r="F124" s="17"/>
      <c r="G124" s="17"/>
    </row>
    <row r="125" spans="1:7" x14ac:dyDescent="0.25">
      <c r="E125" s="17"/>
      <c r="F125" s="17"/>
      <c r="G125" s="17"/>
    </row>
    <row r="126" spans="1:7" x14ac:dyDescent="0.25">
      <c r="E126" s="17"/>
      <c r="F126" s="17"/>
      <c r="G126" s="17"/>
    </row>
    <row r="127" spans="1:7" x14ac:dyDescent="0.25">
      <c r="E127" s="17"/>
      <c r="F127" s="17"/>
      <c r="G127" s="17"/>
    </row>
    <row r="128" spans="1:7" x14ac:dyDescent="0.25">
      <c r="E128" s="17"/>
      <c r="F128" s="17"/>
      <c r="G128" s="17"/>
    </row>
    <row r="129" spans="5:7" x14ac:dyDescent="0.25">
      <c r="E129" s="17"/>
      <c r="F129" s="17"/>
      <c r="G129" s="17"/>
    </row>
    <row r="130" spans="5:7" x14ac:dyDescent="0.25">
      <c r="E130" s="17"/>
      <c r="F130" s="17"/>
      <c r="G130" s="17"/>
    </row>
    <row r="131" spans="5:7" x14ac:dyDescent="0.25">
      <c r="E131" s="17"/>
      <c r="F131" s="17"/>
      <c r="G131" s="17"/>
    </row>
    <row r="132" spans="5:7" x14ac:dyDescent="0.25">
      <c r="E132" s="17"/>
      <c r="F132" s="17"/>
      <c r="G132" s="17"/>
    </row>
    <row r="133" spans="5:7" x14ac:dyDescent="0.25">
      <c r="E133" s="17"/>
      <c r="F133" s="17"/>
      <c r="G133" s="17"/>
    </row>
    <row r="134" spans="5:7" x14ac:dyDescent="0.25">
      <c r="E134" s="17"/>
      <c r="F134" s="17"/>
      <c r="G134" s="17"/>
    </row>
    <row r="135" spans="5:7" x14ac:dyDescent="0.25">
      <c r="E135" s="17"/>
      <c r="F135" s="17"/>
      <c r="G135" s="17"/>
    </row>
    <row r="136" spans="5:7" x14ac:dyDescent="0.25">
      <c r="E136" s="17"/>
      <c r="F136" s="17"/>
      <c r="G136" s="17"/>
    </row>
    <row r="137" spans="5:7" x14ac:dyDescent="0.25">
      <c r="E137" s="17"/>
      <c r="F137" s="17"/>
      <c r="G137" s="17"/>
    </row>
    <row r="138" spans="5:7" x14ac:dyDescent="0.25">
      <c r="E138" s="17"/>
      <c r="F138" s="17"/>
      <c r="G138" s="17"/>
    </row>
    <row r="139" spans="5:7" x14ac:dyDescent="0.25">
      <c r="E139" s="17"/>
      <c r="F139" s="17"/>
      <c r="G139" s="17"/>
    </row>
    <row r="140" spans="5:7" x14ac:dyDescent="0.25">
      <c r="E140" s="17"/>
      <c r="F140" s="17"/>
      <c r="G140" s="17"/>
    </row>
    <row r="141" spans="5:7" x14ac:dyDescent="0.25">
      <c r="E141" s="17"/>
      <c r="F141" s="17"/>
      <c r="G141" s="17"/>
    </row>
    <row r="142" spans="5:7" x14ac:dyDescent="0.25">
      <c r="E142" s="17"/>
      <c r="F142" s="17"/>
      <c r="G142" s="17"/>
    </row>
    <row r="143" spans="5:7" x14ac:dyDescent="0.25">
      <c r="E143" s="17"/>
      <c r="F143" s="17"/>
      <c r="G143" s="17"/>
    </row>
    <row r="144" spans="5:7" x14ac:dyDescent="0.25">
      <c r="E144" s="17"/>
      <c r="F144" s="17"/>
      <c r="G144" s="17"/>
    </row>
    <row r="145" spans="5:7" x14ac:dyDescent="0.25">
      <c r="E145" s="17"/>
      <c r="F145" s="17"/>
      <c r="G145" s="17"/>
    </row>
    <row r="146" spans="5:7" x14ac:dyDescent="0.25">
      <c r="E146" s="17"/>
      <c r="F146" s="17"/>
      <c r="G146" s="17"/>
    </row>
    <row r="147" spans="5:7" x14ac:dyDescent="0.25">
      <c r="E147" s="17"/>
      <c r="F147" s="17"/>
      <c r="G147" s="17"/>
    </row>
    <row r="148" spans="5:7" x14ac:dyDescent="0.25">
      <c r="E148" s="17"/>
      <c r="F148" s="17"/>
      <c r="G148" s="17"/>
    </row>
    <row r="149" spans="5:7" x14ac:dyDescent="0.25">
      <c r="E149" s="17"/>
      <c r="F149" s="17"/>
      <c r="G149" s="17"/>
    </row>
    <row r="150" spans="5:7" x14ac:dyDescent="0.25">
      <c r="E150" s="17"/>
      <c r="F150" s="17"/>
      <c r="G150" s="17"/>
    </row>
    <row r="151" spans="5:7" x14ac:dyDescent="0.25">
      <c r="E151" s="17"/>
      <c r="F151" s="17"/>
      <c r="G151" s="17"/>
    </row>
    <row r="152" spans="5:7" x14ac:dyDescent="0.25">
      <c r="E152" s="17"/>
      <c r="F152" s="17"/>
      <c r="G152" s="17"/>
    </row>
    <row r="153" spans="5:7" x14ac:dyDescent="0.25">
      <c r="E153" s="17"/>
      <c r="F153" s="17"/>
      <c r="G153" s="17"/>
    </row>
    <row r="154" spans="5:7" x14ac:dyDescent="0.25">
      <c r="E154" s="17"/>
      <c r="F154" s="17"/>
      <c r="G154" s="17"/>
    </row>
    <row r="155" spans="5:7" x14ac:dyDescent="0.25">
      <c r="E155" s="17"/>
      <c r="F155" s="17"/>
      <c r="G155" s="17"/>
    </row>
    <row r="156" spans="5:7" x14ac:dyDescent="0.25">
      <c r="E156" s="17"/>
      <c r="F156" s="17"/>
      <c r="G156" s="17"/>
    </row>
    <row r="157" spans="5:7" x14ac:dyDescent="0.25">
      <c r="E157" s="17"/>
      <c r="F157" s="17"/>
      <c r="G157" s="17"/>
    </row>
    <row r="158" spans="5:7" x14ac:dyDescent="0.25">
      <c r="E158" s="17"/>
      <c r="F158" s="17"/>
      <c r="G158" s="17"/>
    </row>
    <row r="159" spans="5:7" x14ac:dyDescent="0.25">
      <c r="E159" s="17"/>
      <c r="F159" s="17"/>
      <c r="G159" s="17"/>
    </row>
    <row r="160" spans="5:7" x14ac:dyDescent="0.25">
      <c r="E160" s="17"/>
      <c r="F160" s="17"/>
      <c r="G160" s="17"/>
    </row>
    <row r="161" spans="5:7" x14ac:dyDescent="0.25">
      <c r="E161" s="17"/>
      <c r="F161" s="17"/>
      <c r="G161" s="17"/>
    </row>
    <row r="162" spans="5:7" x14ac:dyDescent="0.25">
      <c r="E162" s="17"/>
      <c r="F162" s="17"/>
      <c r="G162" s="17"/>
    </row>
  </sheetData>
  <sheetProtection sheet="1" objects="1" scenarios="1"/>
  <mergeCells count="57">
    <mergeCell ref="A8:B8"/>
    <mergeCell ref="A9:B9"/>
    <mergeCell ref="A10:B10"/>
    <mergeCell ref="A12:B12"/>
    <mergeCell ref="A2:B2"/>
    <mergeCell ref="A4:B4"/>
    <mergeCell ref="A6:B6"/>
    <mergeCell ref="A7:B7"/>
    <mergeCell ref="A16:B16"/>
    <mergeCell ref="A18:B18"/>
    <mergeCell ref="A19:B19"/>
    <mergeCell ref="A20:B20"/>
    <mergeCell ref="A13:B13"/>
    <mergeCell ref="A14:B14"/>
    <mergeCell ref="A15:B15"/>
    <mergeCell ref="A24:B24"/>
    <mergeCell ref="A25:B25"/>
    <mergeCell ref="A27:B27"/>
    <mergeCell ref="A21:B21"/>
    <mergeCell ref="A22:B22"/>
    <mergeCell ref="A23:B23"/>
    <mergeCell ref="A35:B35"/>
    <mergeCell ref="A36:B36"/>
    <mergeCell ref="A37:B37"/>
    <mergeCell ref="A38:B38"/>
    <mergeCell ref="A29:B29"/>
    <mergeCell ref="A31:B31"/>
    <mergeCell ref="A33:B33"/>
    <mergeCell ref="A34:B34"/>
    <mergeCell ref="A39:B39"/>
    <mergeCell ref="A40:B40"/>
    <mergeCell ref="A41:B41"/>
    <mergeCell ref="A42:B42"/>
    <mergeCell ref="A46:B46"/>
    <mergeCell ref="A61:B61"/>
    <mergeCell ref="A50:B50"/>
    <mergeCell ref="A52:B52"/>
    <mergeCell ref="A43:B43"/>
    <mergeCell ref="A44:B44"/>
    <mergeCell ref="A45:B45"/>
    <mergeCell ref="A48:B48"/>
    <mergeCell ref="A65:B65"/>
    <mergeCell ref="A66:B66"/>
    <mergeCell ref="A47:B47"/>
    <mergeCell ref="A51:B51"/>
    <mergeCell ref="A53:B53"/>
    <mergeCell ref="A62:B62"/>
    <mergeCell ref="A49:B49"/>
    <mergeCell ref="A63:B63"/>
    <mergeCell ref="A64:B64"/>
    <mergeCell ref="A58:B58"/>
    <mergeCell ref="A59:B59"/>
    <mergeCell ref="A60:B60"/>
    <mergeCell ref="A54:B54"/>
    <mergeCell ref="A55:B55"/>
    <mergeCell ref="A56:B56"/>
    <mergeCell ref="A57:B57"/>
  </mergeCells>
  <phoneticPr fontId="0" type="noConversion"/>
  <pageMargins left="0.23622047244094491" right="0.19685039370078741" top="0.15748031496062992" bottom="0.15748031496062992" header="0.15748031496062992" footer="0.15748031496062992"/>
  <pageSetup paperSize="9"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T54"/>
  <sheetViews>
    <sheetView tabSelected="1" zoomScale="125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E13" sqref="E13"/>
    </sheetView>
  </sheetViews>
  <sheetFormatPr baseColWidth="10" defaultColWidth="16.75" defaultRowHeight="12.6" x14ac:dyDescent="0.25"/>
  <cols>
    <col min="1" max="1" width="10.625" style="54" customWidth="1"/>
    <col min="2" max="2" width="40.625" style="40" customWidth="1"/>
    <col min="3" max="6" width="10.125" style="40" customWidth="1"/>
    <col min="7" max="7" width="16.625" style="40" customWidth="1"/>
    <col min="8" max="8" width="10.625" style="79" customWidth="1"/>
    <col min="9" max="20" width="16.75" style="79"/>
    <col min="21" max="16384" width="16.75" style="40"/>
  </cols>
  <sheetData>
    <row r="1" spans="1:20" ht="25.05" customHeight="1" x14ac:dyDescent="0.25">
      <c r="A1" s="106" t="s">
        <v>71</v>
      </c>
      <c r="B1" s="106"/>
      <c r="C1" s="106"/>
      <c r="D1" s="106"/>
      <c r="E1" s="106"/>
      <c r="F1" s="106"/>
      <c r="G1" s="106"/>
    </row>
    <row r="3" spans="1:20" x14ac:dyDescent="0.25">
      <c r="A3" s="41" t="s">
        <v>7</v>
      </c>
      <c r="B3" s="41" t="s">
        <v>8</v>
      </c>
      <c r="C3" s="109" t="s">
        <v>9</v>
      </c>
      <c r="D3" s="109"/>
      <c r="E3" s="110" t="s">
        <v>10</v>
      </c>
      <c r="F3" s="110"/>
      <c r="G3" s="110" t="s">
        <v>11</v>
      </c>
    </row>
    <row r="4" spans="1:20" x14ac:dyDescent="0.25">
      <c r="A4" s="41"/>
      <c r="B4" s="41"/>
      <c r="C4" s="41" t="s">
        <v>58</v>
      </c>
      <c r="D4" s="41" t="s">
        <v>59</v>
      </c>
      <c r="E4" s="41" t="s">
        <v>58</v>
      </c>
      <c r="F4" s="41" t="s">
        <v>59</v>
      </c>
      <c r="G4" s="110"/>
    </row>
    <row r="5" spans="1:20" s="46" customFormat="1" ht="6.9" customHeight="1" x14ac:dyDescent="0.25">
      <c r="A5" s="42"/>
      <c r="B5" s="43"/>
      <c r="C5" s="44"/>
      <c r="D5" s="44"/>
      <c r="E5" s="44"/>
      <c r="F5" s="44"/>
      <c r="G5" s="4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s="46" customFormat="1" ht="18.899999999999999" customHeight="1" x14ac:dyDescent="0.2">
      <c r="A6" s="42">
        <v>42369</v>
      </c>
      <c r="B6" s="47" t="s">
        <v>63</v>
      </c>
      <c r="C6" s="49">
        <v>10121</v>
      </c>
      <c r="D6" s="58"/>
      <c r="E6" s="48">
        <v>40010</v>
      </c>
      <c r="F6" s="49">
        <v>91000</v>
      </c>
      <c r="G6" s="50">
        <f>'Tableau recapitulatif'!F9</f>
        <v>0</v>
      </c>
      <c r="H6" s="81"/>
      <c r="I6" s="82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46" customFormat="1" ht="18.899999999999999" customHeight="1" x14ac:dyDescent="0.2">
      <c r="A7" s="42">
        <v>42369</v>
      </c>
      <c r="B7" s="47" t="s">
        <v>61</v>
      </c>
      <c r="C7" s="49">
        <v>10121</v>
      </c>
      <c r="D7" s="58"/>
      <c r="E7" s="48">
        <v>40000</v>
      </c>
      <c r="F7" s="49">
        <v>91000</v>
      </c>
      <c r="G7" s="50">
        <f>'Tableau recapitulatif'!F10</f>
        <v>0</v>
      </c>
      <c r="H7" s="81"/>
      <c r="I7" s="82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s="46" customFormat="1" ht="18.899999999999999" customHeight="1" x14ac:dyDescent="0.2">
      <c r="A8" s="42">
        <v>42369</v>
      </c>
      <c r="B8" s="47" t="s">
        <v>60</v>
      </c>
      <c r="C8" s="49">
        <v>10121</v>
      </c>
      <c r="D8" s="58"/>
      <c r="E8" s="48">
        <v>40030</v>
      </c>
      <c r="F8" s="49">
        <v>91000</v>
      </c>
      <c r="G8" s="50">
        <f>'Tableau recapitulatif'!F11</f>
        <v>0</v>
      </c>
      <c r="H8" s="81"/>
      <c r="I8" s="82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s="46" customFormat="1" ht="18.899999999999999" customHeight="1" x14ac:dyDescent="0.2">
      <c r="A9" s="42">
        <v>42369</v>
      </c>
      <c r="B9" s="47" t="s">
        <v>62</v>
      </c>
      <c r="C9" s="49">
        <v>10121</v>
      </c>
      <c r="D9" s="60">
        <f>'Tableau recapitulatif'!G12+'Tableau recapitulatif'!G22</f>
        <v>0</v>
      </c>
      <c r="E9" s="48">
        <v>40001</v>
      </c>
      <c r="F9" s="49">
        <v>91000</v>
      </c>
      <c r="G9" s="50">
        <f>IF(D9&gt;0,D9,0)</f>
        <v>0</v>
      </c>
      <c r="H9" s="81"/>
      <c r="I9" s="82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s="46" customFormat="1" ht="18.899999999999999" customHeight="1" x14ac:dyDescent="0.2">
      <c r="A10" s="42">
        <v>42369</v>
      </c>
      <c r="B10" s="47" t="s">
        <v>65</v>
      </c>
      <c r="C10" s="49">
        <v>10121</v>
      </c>
      <c r="D10" s="58"/>
      <c r="E10" s="59">
        <v>40007</v>
      </c>
      <c r="F10" s="49">
        <v>91000</v>
      </c>
      <c r="G10" s="50">
        <f>IF(D9&lt;0,D9,0)</f>
        <v>0</v>
      </c>
      <c r="H10" s="83"/>
      <c r="I10" s="82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s="46" customFormat="1" ht="18.899999999999999" customHeight="1" x14ac:dyDescent="0.2">
      <c r="A11" s="42">
        <v>42369</v>
      </c>
      <c r="B11" s="51" t="s">
        <v>66</v>
      </c>
      <c r="C11" s="49">
        <v>10121</v>
      </c>
      <c r="D11" s="58"/>
      <c r="E11" s="49">
        <v>44011.01</v>
      </c>
      <c r="F11" s="49">
        <v>96100</v>
      </c>
      <c r="G11" s="50">
        <f>'Tableau recapitulatif'!G25+'Tableau recapitulatif'!G27</f>
        <v>0</v>
      </c>
      <c r="H11" s="81"/>
      <c r="I11" s="82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s="46" customFormat="1" ht="18.899999999999999" customHeight="1" x14ac:dyDescent="0.2">
      <c r="A12" s="42">
        <v>42369</v>
      </c>
      <c r="B12" s="51" t="s">
        <v>67</v>
      </c>
      <c r="C12" s="49">
        <v>10121</v>
      </c>
      <c r="D12" s="58"/>
      <c r="E12" s="49">
        <v>42600.01</v>
      </c>
      <c r="F12" s="49" t="s">
        <v>68</v>
      </c>
      <c r="G12" s="50">
        <f>'Tableau recapitulatif'!G29+'Tableau recapitulatif'!G33</f>
        <v>0</v>
      </c>
      <c r="H12" s="81"/>
      <c r="I12" s="82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s="46" customFormat="1" ht="18.899999999999999" customHeight="1" x14ac:dyDescent="0.2">
      <c r="A13" s="42">
        <v>42369</v>
      </c>
      <c r="B13" s="51" t="s">
        <v>69</v>
      </c>
      <c r="C13" s="49">
        <v>10121</v>
      </c>
      <c r="D13" s="58"/>
      <c r="E13" s="112">
        <v>42901</v>
      </c>
      <c r="F13" s="49" t="s">
        <v>68</v>
      </c>
      <c r="G13" s="50">
        <f>'Tableau recapitulatif'!G34+'Tableau recapitulatif'!G31</f>
        <v>0</v>
      </c>
      <c r="H13" s="81"/>
      <c r="I13" s="82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s="46" customFormat="1" ht="18.899999999999999" customHeight="1" x14ac:dyDescent="0.2">
      <c r="A14" s="42">
        <v>42369</v>
      </c>
      <c r="B14" s="51" t="s">
        <v>70</v>
      </c>
      <c r="C14" s="61">
        <v>10110</v>
      </c>
      <c r="D14" s="58"/>
      <c r="E14" s="49">
        <v>10121</v>
      </c>
      <c r="F14" s="58"/>
      <c r="G14" s="50">
        <f>'Tableau recapitulatif'!G43</f>
        <v>0</v>
      </c>
      <c r="H14" s="81"/>
      <c r="I14" s="82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s="46" customFormat="1" ht="18.899999999999999" customHeight="1" x14ac:dyDescent="0.2">
      <c r="A15" s="42">
        <v>42369</v>
      </c>
      <c r="B15" s="51" t="s">
        <v>15</v>
      </c>
      <c r="C15" s="49">
        <v>34000.01</v>
      </c>
      <c r="D15" s="49">
        <v>96100</v>
      </c>
      <c r="E15" s="49">
        <v>10121</v>
      </c>
      <c r="F15" s="58"/>
      <c r="G15" s="50">
        <f>'Tableau recapitulatif'!G48+'Tableau recapitulatif'!G50</f>
        <v>0</v>
      </c>
      <c r="H15" s="81"/>
      <c r="I15" s="82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s="46" customFormat="1" ht="18.899999999999999" customHeight="1" x14ac:dyDescent="0.2">
      <c r="A16" s="42">
        <v>42369</v>
      </c>
      <c r="B16" s="51" t="s">
        <v>72</v>
      </c>
      <c r="C16" s="49">
        <v>31811.01</v>
      </c>
      <c r="D16" s="49" t="s">
        <v>68</v>
      </c>
      <c r="E16" s="49">
        <v>10121</v>
      </c>
      <c r="F16" s="58"/>
      <c r="G16" s="50">
        <f>'Tableau recapitulatif'!G46+'Tableau recapitulatif'!G52+'Tableau recapitulatif'!G54</f>
        <v>0</v>
      </c>
      <c r="H16" s="81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s="46" customFormat="1" ht="18.899999999999999" customHeight="1" x14ac:dyDescent="0.2">
      <c r="A17" s="42"/>
      <c r="B17" s="51"/>
      <c r="C17" s="49"/>
      <c r="D17" s="49"/>
      <c r="E17" s="49"/>
      <c r="F17" s="74"/>
      <c r="G17" s="50"/>
      <c r="H17" s="81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s="46" customFormat="1" ht="40.049999999999997" customHeight="1" thickBot="1" x14ac:dyDescent="0.3">
      <c r="A18" s="52"/>
      <c r="B18" s="107" t="s">
        <v>74</v>
      </c>
      <c r="C18" s="108"/>
      <c r="D18" s="108"/>
      <c r="E18" s="108"/>
      <c r="F18" s="53"/>
      <c r="G18" s="40"/>
      <c r="H18" s="81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s="46" customFormat="1" ht="25.05" customHeight="1" x14ac:dyDescent="0.2">
      <c r="A19" s="64" t="s">
        <v>7</v>
      </c>
      <c r="B19" s="65" t="s">
        <v>8</v>
      </c>
      <c r="C19" s="111" t="s">
        <v>9</v>
      </c>
      <c r="D19" s="111"/>
      <c r="E19" s="111" t="s">
        <v>10</v>
      </c>
      <c r="F19" s="111"/>
      <c r="G19" s="66" t="s">
        <v>12</v>
      </c>
      <c r="H19" s="81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 s="46" customFormat="1" ht="25.05" customHeight="1" x14ac:dyDescent="0.2">
      <c r="A20" s="85">
        <v>42005</v>
      </c>
      <c r="B20" s="86" t="s">
        <v>13</v>
      </c>
      <c r="C20" s="105"/>
      <c r="D20" s="105"/>
      <c r="E20" s="99"/>
      <c r="F20" s="99"/>
      <c r="G20" s="62"/>
      <c r="H20" s="81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 s="46" customFormat="1" ht="18.899999999999999" customHeight="1" x14ac:dyDescent="0.2">
      <c r="A21" s="67">
        <f>A7</f>
        <v>42369</v>
      </c>
      <c r="B21" s="68" t="str">
        <f t="shared" ref="B21:B28" si="0">B6</f>
        <v>Impôts sur la fortune, PP - année fiscale</v>
      </c>
      <c r="C21" s="99">
        <f t="shared" ref="C21" si="1">G6</f>
        <v>0</v>
      </c>
      <c r="D21" s="99"/>
      <c r="E21" s="99"/>
      <c r="F21" s="99"/>
      <c r="G21" s="62"/>
      <c r="H21" s="81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s="46" customFormat="1" ht="18.899999999999999" customHeight="1" x14ac:dyDescent="0.2">
      <c r="A22" s="67">
        <f>A21</f>
        <v>42369</v>
      </c>
      <c r="B22" s="68" t="str">
        <f t="shared" si="0"/>
        <v>Impôts sur le revenu, PP - année fiscale</v>
      </c>
      <c r="C22" s="99">
        <f t="shared" ref="C22:C27" si="2">G7</f>
        <v>0</v>
      </c>
      <c r="D22" s="99"/>
      <c r="E22" s="99"/>
      <c r="F22" s="99"/>
      <c r="G22" s="62"/>
      <c r="H22" s="81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s="46" customFormat="1" ht="18.899999999999999" customHeight="1" x14ac:dyDescent="0.2">
      <c r="A23" s="67">
        <f t="shared" ref="A23:A31" si="3">A22</f>
        <v>42369</v>
      </c>
      <c r="B23" s="68" t="str">
        <f t="shared" si="0"/>
        <v>Prestations en capital</v>
      </c>
      <c r="C23" s="99">
        <f t="shared" si="2"/>
        <v>0</v>
      </c>
      <c r="D23" s="99"/>
      <c r="E23" s="99"/>
      <c r="F23" s="99"/>
      <c r="G23" s="62"/>
      <c r="H23" s="81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 s="46" customFormat="1" ht="18.899999999999999" customHeight="1" x14ac:dyDescent="0.2">
      <c r="A24" s="67">
        <f>A23</f>
        <v>42369</v>
      </c>
      <c r="B24" s="68" t="str">
        <f t="shared" si="0"/>
        <v>Impôts PP - années précédentes (Rev. + fort.)</v>
      </c>
      <c r="C24" s="99">
        <f t="shared" si="2"/>
        <v>0</v>
      </c>
      <c r="D24" s="99"/>
      <c r="E24" s="99"/>
      <c r="F24" s="99"/>
      <c r="G24" s="62"/>
      <c r="H24" s="81"/>
      <c r="I24" s="82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s="46" customFormat="1" ht="18.899999999999999" customHeight="1" x14ac:dyDescent="0.2">
      <c r="A25" s="67">
        <f t="shared" si="3"/>
        <v>42369</v>
      </c>
      <c r="B25" s="68" t="str">
        <f t="shared" si="0"/>
        <v xml:space="preserve">Taxation rectificatives SIPP baisse </v>
      </c>
      <c r="C25" s="99">
        <f t="shared" si="2"/>
        <v>0</v>
      </c>
      <c r="D25" s="99"/>
      <c r="E25" s="99"/>
      <c r="F25" s="99"/>
      <c r="G25" s="62"/>
      <c r="H25" s="81"/>
      <c r="I25" s="82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s="46" customFormat="1" ht="18.899999999999999" customHeight="1" x14ac:dyDescent="0.2">
      <c r="A26" s="67">
        <f t="shared" si="3"/>
        <v>42369</v>
      </c>
      <c r="B26" s="68" t="str">
        <f t="shared" si="0"/>
        <v>Intérêts sur Impôts PP</v>
      </c>
      <c r="C26" s="99">
        <f t="shared" si="2"/>
        <v>0</v>
      </c>
      <c r="D26" s="99"/>
      <c r="E26" s="99"/>
      <c r="F26" s="99"/>
      <c r="G26" s="62"/>
      <c r="H26" s="81"/>
      <c r="I26" s="82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s="46" customFormat="1" ht="18.899999999999999" customHeight="1" x14ac:dyDescent="0.2">
      <c r="A27" s="67">
        <f t="shared" si="3"/>
        <v>42369</v>
      </c>
      <c r="B27" s="68" t="str">
        <f t="shared" si="0"/>
        <v>Frais de procédures et de poursuites</v>
      </c>
      <c r="C27" s="99">
        <f t="shared" si="2"/>
        <v>0</v>
      </c>
      <c r="D27" s="99"/>
      <c r="E27" s="99"/>
      <c r="F27" s="99"/>
      <c r="G27" s="62"/>
      <c r="H27" s="81"/>
      <c r="I27" s="82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s="46" customFormat="1" ht="18.899999999999999" customHeight="1" x14ac:dyDescent="0.2">
      <c r="A28" s="67">
        <f t="shared" si="3"/>
        <v>42369</v>
      </c>
      <c r="B28" s="68" t="str">
        <f t="shared" si="0"/>
        <v>Relance ADB et non-valeur + plus-values</v>
      </c>
      <c r="C28" s="99">
        <f>G13</f>
        <v>0</v>
      </c>
      <c r="D28" s="99"/>
      <c r="E28" s="99"/>
      <c r="F28" s="99"/>
      <c r="G28" s="62"/>
      <c r="H28" s="81"/>
      <c r="I28" s="82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s="46" customFormat="1" ht="18.899999999999999" customHeight="1" x14ac:dyDescent="0.2">
      <c r="A29" s="67">
        <f>A27</f>
        <v>42369</v>
      </c>
      <c r="B29" s="68" t="str">
        <f t="shared" ref="B29:B31" si="4">B14</f>
        <v>Encaissements</v>
      </c>
      <c r="C29" s="99"/>
      <c r="D29" s="99"/>
      <c r="E29" s="99">
        <f>G14</f>
        <v>0</v>
      </c>
      <c r="F29" s="99"/>
      <c r="G29" s="62"/>
      <c r="H29" s="81"/>
      <c r="I29" s="82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s="46" customFormat="1" ht="18.899999999999999" customHeight="1" x14ac:dyDescent="0.2">
      <c r="A30" s="67">
        <f>A29</f>
        <v>42369</v>
      </c>
      <c r="B30" s="68" t="str">
        <f t="shared" si="4"/>
        <v>Intérêts rémunératoires</v>
      </c>
      <c r="C30" s="103"/>
      <c r="D30" s="103"/>
      <c r="E30" s="99">
        <f>G15</f>
        <v>0</v>
      </c>
      <c r="F30" s="99"/>
      <c r="G30" s="62"/>
      <c r="H30" s="81"/>
      <c r="I30" s="82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s="46" customFormat="1" ht="18.899999999999999" customHeight="1" thickBot="1" x14ac:dyDescent="0.25">
      <c r="A31" s="69">
        <f t="shared" si="3"/>
        <v>42369</v>
      </c>
      <c r="B31" s="70" t="str">
        <f t="shared" si="4"/>
        <v>ABD et non-valeurs, abandons et remises</v>
      </c>
      <c r="C31" s="104"/>
      <c r="D31" s="104"/>
      <c r="E31" s="100">
        <f>G16</f>
        <v>0</v>
      </c>
      <c r="F31" s="100"/>
      <c r="G31" s="63"/>
      <c r="H31" s="81"/>
      <c r="I31" s="8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s="46" customFormat="1" ht="25.05" customHeight="1" thickBot="1" x14ac:dyDescent="0.25">
      <c r="A32" s="71"/>
      <c r="B32" s="72"/>
      <c r="C32" s="102">
        <f>SUM(C20:D31)</f>
        <v>0</v>
      </c>
      <c r="D32" s="101"/>
      <c r="E32" s="101">
        <f>SUM(E20:F31)</f>
        <v>0</v>
      </c>
      <c r="F32" s="101"/>
      <c r="G32" s="75">
        <f>C32-E32</f>
        <v>0</v>
      </c>
      <c r="H32" s="81"/>
      <c r="I32" s="8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25.05" customHeight="1" x14ac:dyDescent="0.25">
      <c r="C33" s="76" t="s">
        <v>14</v>
      </c>
      <c r="D33" s="76"/>
      <c r="E33" s="46"/>
      <c r="F33" s="46"/>
      <c r="G33" s="77">
        <f>-'Tableau recapitulatif'!G61</f>
        <v>0</v>
      </c>
    </row>
    <row r="34" spans="1:20" ht="25.05" customHeight="1" x14ac:dyDescent="0.25">
      <c r="F34" s="73" t="str">
        <f>IF(G35=0,"OK","ERREUR")</f>
        <v>OK</v>
      </c>
      <c r="G34" s="78">
        <f>SUM(G32:G33)</f>
        <v>0</v>
      </c>
    </row>
    <row r="35" spans="1:20" ht="24.9" customHeight="1" x14ac:dyDescent="0.25">
      <c r="G35" s="56">
        <f>ROUNDDOWN(G34,3)</f>
        <v>0</v>
      </c>
    </row>
    <row r="36" spans="1:20" ht="6.9" customHeight="1" x14ac:dyDescent="0.25">
      <c r="G36" s="57"/>
    </row>
    <row r="37" spans="1:20" s="55" customFormat="1" ht="18.899999999999999" customHeight="1" x14ac:dyDescent="0.25">
      <c r="A37" s="54"/>
      <c r="B37" s="40"/>
      <c r="C37" s="40"/>
      <c r="D37" s="40"/>
      <c r="E37" s="40"/>
      <c r="F37" s="40"/>
      <c r="G37" s="40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s="55" customFormat="1" ht="18.899999999999999" customHeight="1" x14ac:dyDescent="0.25">
      <c r="A38" s="54"/>
      <c r="B38" s="40"/>
      <c r="C38" s="40"/>
      <c r="D38" s="40"/>
      <c r="E38" s="40"/>
      <c r="F38" s="40"/>
      <c r="G38" s="57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1:20" s="55" customFormat="1" ht="18.899999999999999" customHeight="1" x14ac:dyDescent="0.25">
      <c r="A39" s="54"/>
      <c r="B39" s="40"/>
      <c r="C39" s="40"/>
      <c r="D39" s="40"/>
      <c r="E39" s="40"/>
      <c r="F39" s="40"/>
      <c r="G39" s="40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s="55" customFormat="1" ht="18.899999999999999" customHeight="1" x14ac:dyDescent="0.25">
      <c r="A40" s="54"/>
      <c r="B40" s="40"/>
      <c r="C40" s="40"/>
      <c r="D40" s="40"/>
      <c r="E40" s="40"/>
      <c r="F40" s="40"/>
      <c r="G40" s="40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s="55" customFormat="1" ht="18.899999999999999" customHeight="1" x14ac:dyDescent="0.25">
      <c r="A41" s="54"/>
      <c r="B41" s="40"/>
      <c r="C41" s="40"/>
      <c r="D41" s="40"/>
      <c r="E41" s="40"/>
      <c r="F41" s="40"/>
      <c r="G41" s="40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s="55" customFormat="1" ht="18.899999999999999" customHeight="1" x14ac:dyDescent="0.25">
      <c r="A42" s="54"/>
      <c r="B42" s="40"/>
      <c r="C42" s="40"/>
      <c r="D42" s="40"/>
      <c r="E42" s="40"/>
      <c r="F42" s="40"/>
      <c r="G42" s="40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s="55" customFormat="1" ht="18.899999999999999" customHeight="1" x14ac:dyDescent="0.25">
      <c r="A43" s="54"/>
      <c r="B43" s="40"/>
      <c r="C43" s="40"/>
      <c r="D43" s="40"/>
      <c r="E43" s="40"/>
      <c r="F43" s="40"/>
      <c r="G43" s="40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s="55" customFormat="1" ht="18.899999999999999" customHeight="1" x14ac:dyDescent="0.25">
      <c r="A44" s="54"/>
      <c r="B44" s="40"/>
      <c r="C44" s="40"/>
      <c r="D44" s="40"/>
      <c r="E44" s="40"/>
      <c r="F44" s="40"/>
      <c r="G44" s="40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s="55" customFormat="1" ht="18.899999999999999" customHeight="1" x14ac:dyDescent="0.25">
      <c r="A45" s="54"/>
      <c r="B45" s="40"/>
      <c r="C45" s="40"/>
      <c r="D45" s="40"/>
      <c r="E45" s="40"/>
      <c r="F45" s="40"/>
      <c r="G45" s="40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55" customFormat="1" ht="18.899999999999999" customHeight="1" x14ac:dyDescent="0.25">
      <c r="A46" s="54"/>
      <c r="B46" s="40"/>
      <c r="C46" s="40"/>
      <c r="D46" s="40"/>
      <c r="E46" s="40"/>
      <c r="F46" s="40"/>
      <c r="G46" s="40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s="55" customFormat="1" ht="18.899999999999999" customHeight="1" x14ac:dyDescent="0.25">
      <c r="A47" s="54"/>
      <c r="B47" s="40"/>
      <c r="C47" s="40"/>
      <c r="D47" s="40"/>
      <c r="E47" s="40"/>
      <c r="F47" s="40"/>
      <c r="G47" s="40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s="55" customFormat="1" ht="18.899999999999999" customHeight="1" x14ac:dyDescent="0.25">
      <c r="A48" s="54"/>
      <c r="B48" s="40"/>
      <c r="C48" s="40"/>
      <c r="D48" s="40"/>
      <c r="E48" s="40"/>
      <c r="F48" s="40"/>
      <c r="G48" s="40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s="55" customFormat="1" ht="18.899999999999999" customHeight="1" x14ac:dyDescent="0.25">
      <c r="A49" s="54"/>
      <c r="B49" s="40"/>
      <c r="C49" s="40"/>
      <c r="D49" s="40"/>
      <c r="E49" s="40"/>
      <c r="F49" s="40"/>
      <c r="G49" s="40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s="55" customFormat="1" ht="18.899999999999999" customHeight="1" x14ac:dyDescent="0.25">
      <c r="A50" s="54"/>
      <c r="B50" s="40"/>
      <c r="C50" s="40"/>
      <c r="D50" s="40"/>
      <c r="E50" s="40"/>
      <c r="F50" s="40"/>
      <c r="G50" s="40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s="55" customFormat="1" ht="24.9" customHeight="1" x14ac:dyDescent="0.25">
      <c r="A51" s="54"/>
      <c r="B51" s="40"/>
      <c r="C51" s="40"/>
      <c r="D51" s="40"/>
      <c r="E51" s="40"/>
      <c r="F51" s="40"/>
      <c r="G51" s="40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s="55" customFormat="1" ht="9.9" customHeight="1" x14ac:dyDescent="0.25">
      <c r="A52" s="54"/>
      <c r="B52" s="40"/>
      <c r="C52" s="40"/>
      <c r="D52" s="40"/>
      <c r="E52" s="40"/>
      <c r="F52" s="40"/>
      <c r="G52" s="40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4" spans="1:20" ht="20.100000000000001" customHeight="1" x14ac:dyDescent="0.25"/>
  </sheetData>
  <mergeCells count="33">
    <mergeCell ref="A1:G1"/>
    <mergeCell ref="B18:E18"/>
    <mergeCell ref="C3:D3"/>
    <mergeCell ref="E3:F3"/>
    <mergeCell ref="C19:D19"/>
    <mergeCell ref="E19:F19"/>
    <mergeCell ref="G3:G4"/>
    <mergeCell ref="C24:D24"/>
    <mergeCell ref="C25:D25"/>
    <mergeCell ref="C26:D26"/>
    <mergeCell ref="C27:D27"/>
    <mergeCell ref="C20:D20"/>
    <mergeCell ref="C21:D21"/>
    <mergeCell ref="C22:D22"/>
    <mergeCell ref="C23:D23"/>
    <mergeCell ref="E20:F20"/>
    <mergeCell ref="E21:F21"/>
    <mergeCell ref="E22:F22"/>
    <mergeCell ref="E23:F23"/>
    <mergeCell ref="E24:F24"/>
    <mergeCell ref="E31:F31"/>
    <mergeCell ref="E32:F32"/>
    <mergeCell ref="C32:D32"/>
    <mergeCell ref="C29:D29"/>
    <mergeCell ref="C30:D30"/>
    <mergeCell ref="C31:D31"/>
    <mergeCell ref="E29:F29"/>
    <mergeCell ref="E30:F30"/>
    <mergeCell ref="C28:D28"/>
    <mergeCell ref="E28:F28"/>
    <mergeCell ref="E25:F25"/>
    <mergeCell ref="E26:F26"/>
    <mergeCell ref="E27:F27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ignoredErrors>
    <ignoredError sqref="F12:F13 D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Etat, droit et finances</TermName>
          <TermId xmlns="http://schemas.microsoft.com/office/infopath/2007/PartnerControls">947cb90d-0fbf-4382-9b7c-7f3e8e6fd3f7</TermId>
        </TermInfo>
      </Terms>
    </pf2f0a5c9c974145b8182a0b51177c44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Modèle</TermName>
          <TermId xmlns="http://schemas.microsoft.com/office/infopath/2007/PartnerControls">3d7b8503-4564-4a08-904d-7eb0ff87fca1</TermId>
        </TermInfo>
      </Terms>
    </c806c3ad7ef948cca74e93affe552c52>
    <TaxCatchAll xmlns="7dc7280d-fec9-4c99-9736-8d7ecec3545c">
      <Value>25</Value>
      <Value>122</Value>
      <Value>121</Value>
      <Value>212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47D82999AF84A806278DEFE6B11FF" ma:contentTypeVersion="0" ma:contentTypeDescription="Crée un document." ma:contentTypeScope="" ma:versionID="bc071df866b9f2dacb5bbf365da35a85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76d7e535b8622e9ab9004928c56c798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F36EA8-D00D-49B3-8BB3-EA98E9DE3EED}"/>
</file>

<file path=customXml/itemProps2.xml><?xml version="1.0" encoding="utf-8"?>
<ds:datastoreItem xmlns:ds="http://schemas.openxmlformats.org/officeDocument/2006/customXml" ds:itemID="{085FDAD2-9D01-4188-8318-0FAC6E215B30}"/>
</file>

<file path=customXml/itemProps3.xml><?xml version="1.0" encoding="utf-8"?>
<ds:datastoreItem xmlns:ds="http://schemas.openxmlformats.org/officeDocument/2006/customXml" ds:itemID="{149DBA61-93B7-424E-AC33-86CE54BD4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recapitulatif</vt:lpstr>
      <vt:lpstr>Journal des écritures</vt:lpstr>
      <vt:lpstr>'Tableau recapitulatif'!Zone_d_impression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Tamburini Sandro</cp:lastModifiedBy>
  <cp:lastPrinted>2016-01-06T13:50:57Z</cp:lastPrinted>
  <dcterms:created xsi:type="dcterms:W3CDTF">1997-04-01T16:00:57Z</dcterms:created>
  <dcterms:modified xsi:type="dcterms:W3CDTF">2016-03-14T13:06:51Z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>122;#Service des communes|7ef8d52b-6e7a-45c1-ad7f-2791ac69a743</vt:lpwstr>
  </property>
  <property fmtid="{D5CDD505-2E9C-101B-9397-08002B2CF9AE}" pid="3" name="Theme">
    <vt:lpwstr>25;#Etat, droit et finances|947cb90d-0fbf-4382-9b7c-7f3e8e6fd3f7</vt:lpwstr>
  </property>
  <property fmtid="{D5CDD505-2E9C-101B-9397-08002B2CF9AE}" pid="4" name="ContentTypeId">
    <vt:lpwstr>0x010100EE747D82999AF84A806278DEFE6B11FF</vt:lpwstr>
  </property>
  <property fmtid="{D5CDD505-2E9C-101B-9397-08002B2CF9AE}" pid="5" name="Departement">
    <vt:lpwstr/>
  </property>
  <property fmtid="{D5CDD505-2E9C-101B-9397-08002B2CF9AE}" pid="6" name="Type du document">
    <vt:lpwstr>212;#Modèle|3d7b8503-4564-4a08-904d-7eb0ff87fca1</vt:lpwstr>
  </property>
  <property fmtid="{D5CDD505-2E9C-101B-9397-08002B2CF9AE}" pid="7" name="Acronyme">
    <vt:lpwstr>121;#SCOM|beaa4e20-5140-4353-9959-2d59772728cb</vt:lpwstr>
  </property>
</Properties>
</file>