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26.xml" ContentType="application/vnd.ms-excel.controlproperties+xml"/>
  <Override PartName="/xl/ctrlProps/ctrlProp25.xml" ContentType="application/vnd.ms-excel.controlproperties+xml"/>
  <Override PartName="/xl/ctrlProps/ctrlProp2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xl/ctrlProps/ctrlProp21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200" windowHeight="7680"/>
  </bookViews>
  <sheets>
    <sheet name="NvlFormule" sheetId="1" r:id="rId1"/>
    <sheet name="Listes de valeur" sheetId="2" state="hidden" r:id="rId2"/>
  </sheets>
  <definedNames>
    <definedName name="_xlnm.Print_Area" localSheetId="0">NvlFormule!$A$1:$N$83</definedName>
  </definedNames>
  <calcPr calcId="162913"/>
</workbook>
</file>

<file path=xl/calcChain.xml><?xml version="1.0" encoding="utf-8"?>
<calcChain xmlns="http://schemas.openxmlformats.org/spreadsheetml/2006/main">
  <c r="K55" i="1" l="1"/>
  <c r="M54" i="1" l="1"/>
  <c r="M55" i="1" s="1"/>
  <c r="K63" i="1" l="1"/>
  <c r="M63" i="1" l="1"/>
  <c r="I66" i="1" l="1"/>
  <c r="L66" i="1"/>
  <c r="L67" i="1" s="1"/>
</calcChain>
</file>

<file path=xl/sharedStrings.xml><?xml version="1.0" encoding="utf-8"?>
<sst xmlns="http://schemas.openxmlformats.org/spreadsheetml/2006/main" count="170" uniqueCount="130">
  <si>
    <t>Prévention et réparation des dégâts aux forêts</t>
  </si>
  <si>
    <t xml:space="preserve"> Lieu et date :</t>
  </si>
  <si>
    <t xml:space="preserve"> Signature :</t>
  </si>
  <si>
    <t>-</t>
  </si>
  <si>
    <t>Coûts totaux d'exploitation</t>
  </si>
  <si>
    <t>Recettes totales</t>
  </si>
  <si>
    <t>Définition des mesures et décompte</t>
  </si>
  <si>
    <t>Propriétaire de la forêt</t>
  </si>
  <si>
    <t>Adresse exacte</t>
  </si>
  <si>
    <t>NP, Localité</t>
  </si>
  <si>
    <t xml:space="preserve">Propriétaire </t>
  </si>
  <si>
    <t>Remarques :</t>
  </si>
  <si>
    <t>!!!! Ne remplir que les cases jaunes et les cases prévues pour du texte !!!</t>
  </si>
  <si>
    <t>Coûts nets selon précalculation</t>
  </si>
  <si>
    <t>BDS</t>
  </si>
  <si>
    <t>CDS</t>
  </si>
  <si>
    <t>DPB</t>
  </si>
  <si>
    <t>Fonctions</t>
  </si>
  <si>
    <t>Insectes</t>
  </si>
  <si>
    <t>Epicéa</t>
  </si>
  <si>
    <t>Pin sylvestre</t>
  </si>
  <si>
    <t>Typographe</t>
  </si>
  <si>
    <t>Chalcographe</t>
  </si>
  <si>
    <t>Curvidenté</t>
  </si>
  <si>
    <t>Spinidenté</t>
  </si>
  <si>
    <t>Pissode</t>
  </si>
  <si>
    <t>Hylésine</t>
  </si>
  <si>
    <t>No :</t>
  </si>
  <si>
    <t>Décompte</t>
  </si>
  <si>
    <t>Dégâts</t>
  </si>
  <si>
    <t>Biotique</t>
  </si>
  <si>
    <t>Abiotique</t>
  </si>
  <si>
    <t>Origine</t>
  </si>
  <si>
    <r>
      <t>Annexes</t>
    </r>
    <r>
      <rPr>
        <sz val="9"/>
        <rFont val="Arial"/>
        <family val="2"/>
      </rPr>
      <t xml:space="preserve"> : </t>
    </r>
  </si>
  <si>
    <t>Formulaire NaiS pour les dégâts en forêt protectrice</t>
  </si>
  <si>
    <t>Douglas</t>
  </si>
  <si>
    <t>Mélèze</t>
  </si>
  <si>
    <t>Pin noir</t>
  </si>
  <si>
    <t>Hêtre</t>
  </si>
  <si>
    <t>Chêne</t>
  </si>
  <si>
    <t>Frêne</t>
  </si>
  <si>
    <t>Erable sycomore</t>
  </si>
  <si>
    <t>Erable plane</t>
  </si>
  <si>
    <t>code_essence</t>
  </si>
  <si>
    <t>essence</t>
  </si>
  <si>
    <t>res_fus</t>
  </si>
  <si>
    <t>Sapin</t>
  </si>
  <si>
    <t>Résineux</t>
  </si>
  <si>
    <t>Pin de montagne</t>
  </si>
  <si>
    <t>Autres résineux</t>
  </si>
  <si>
    <t>Feuillus</t>
  </si>
  <si>
    <t>Cerisier</t>
  </si>
  <si>
    <t>Erable champêtre</t>
  </si>
  <si>
    <t>Orme de montagne</t>
  </si>
  <si>
    <t>Orme lisse</t>
  </si>
  <si>
    <t>Tilleul à grande feuille</t>
  </si>
  <si>
    <t>Tilleul à petite feuille</t>
  </si>
  <si>
    <t>Noyer</t>
  </si>
  <si>
    <t>Alisier blanc</t>
  </si>
  <si>
    <t>Alisier torminal</t>
  </si>
  <si>
    <t>Sorbier des oiseleurs</t>
  </si>
  <si>
    <t>Charme</t>
  </si>
  <si>
    <t>Autres feuillus</t>
  </si>
  <si>
    <t>Pin weymouth</t>
  </si>
  <si>
    <t>Autre</t>
  </si>
  <si>
    <t>N° IBAN</t>
  </si>
  <si>
    <t>SUBVENTIONS CALCULEES</t>
  </si>
  <si>
    <t>Tempête</t>
  </si>
  <si>
    <t>Cantonnement</t>
  </si>
  <si>
    <t>Côtes du Doubs</t>
  </si>
  <si>
    <t>Saut du Doubs</t>
  </si>
  <si>
    <t>Le Locle - La Chaux-de-Fonds - Les Brenets</t>
  </si>
  <si>
    <t>La Sagne</t>
  </si>
  <si>
    <t>Fonction de protection</t>
  </si>
  <si>
    <t>Fonction sociale</t>
  </si>
  <si>
    <t>Fonction de biodiversité</t>
  </si>
  <si>
    <t>Fonction économique</t>
  </si>
  <si>
    <t>Fonction de la forêt et pourcentage résineux-feuillus</t>
  </si>
  <si>
    <t>Fonction biodiversité</t>
  </si>
  <si>
    <t>%</t>
  </si>
  <si>
    <t>Incendie</t>
  </si>
  <si>
    <t>Neige lourde</t>
  </si>
  <si>
    <t>Pourcentage</t>
  </si>
  <si>
    <t>0%</t>
  </si>
  <si>
    <t>à remplir par le forestier de cantonnement lors de la visite des dégâts</t>
  </si>
  <si>
    <r>
      <t>Nombre de m</t>
    </r>
    <r>
      <rPr>
        <b/>
        <vertAlign val="superscript"/>
        <sz val="8"/>
        <rFont val="Arial"/>
        <family val="2"/>
      </rPr>
      <t>3</t>
    </r>
  </si>
  <si>
    <t>CHF totaux</t>
  </si>
  <si>
    <t xml:space="preserve">Subvention </t>
  </si>
  <si>
    <t>Contrôle, remarques SFFN</t>
  </si>
  <si>
    <t>B - Dégâts de surface en forêt protectrice</t>
  </si>
  <si>
    <t>C - Dégâts de surface en forêt à vocation production de bois</t>
  </si>
  <si>
    <t>D - Dégâts en pâturage boisés</t>
  </si>
  <si>
    <t>CHF/ha</t>
  </si>
  <si>
    <t>CHF/m3</t>
  </si>
  <si>
    <t>Visa du forestier de cantonnement :</t>
  </si>
  <si>
    <t>Le (la) propriétaire atteste exécuter les mesures conformément aux directives, aux bases légales et au présent document° :</t>
  </si>
  <si>
    <t>B - 4'000 = 70% des coûts (Jura), alors 100% = 5715, alors 50% = 2858</t>
  </si>
  <si>
    <t>C - 3'000 = 70% des coûts (Jura), alors 100% = 4286, alors 50% = 2143</t>
  </si>
  <si>
    <t>E - 1'500 = 70% des coûts (Jura), alors 100% = 2'142,85, alors 50% = 1072</t>
  </si>
  <si>
    <t>E - Dégâts en forêt à fonction sociale</t>
  </si>
  <si>
    <t>EDS</t>
  </si>
  <si>
    <t>D - forfait jurassien par m3 = 15m3</t>
  </si>
  <si>
    <t>70%</t>
  </si>
  <si>
    <t>(exemple : 12.01.2024)</t>
  </si>
  <si>
    <t>Cadastre+bien(s)-fonds</t>
  </si>
  <si>
    <t>Estimation de la subvention</t>
  </si>
  <si>
    <t>Formulaire SFFN FO Dégats - Tempête CdF - LLC</t>
  </si>
  <si>
    <t>Pourcentage d'épicéas</t>
  </si>
  <si>
    <t>Mesures éligibles à la subvention</t>
  </si>
  <si>
    <t xml:space="preserve"> ° Pour les propriétaires publics ou des travaux assumés financièrement par une collectivité publique, seul le visa du forestier de cantonnement est nécessaire</t>
  </si>
  <si>
    <t>Carte des dégâts avec emplacement des travaux</t>
  </si>
  <si>
    <t xml:space="preserve"> * Sans justificatifs (décomptes, factures d'entreprises, listes de cubage et/ou martelages, etc.), la subvention ne sera pas versée.</t>
  </si>
  <si>
    <t>Demande provisoire</t>
  </si>
  <si>
    <t>E-mail</t>
  </si>
  <si>
    <t>Téléphone</t>
  </si>
  <si>
    <t>Division(s)</t>
  </si>
  <si>
    <t>Gestion administrative (forfait 10%)</t>
  </si>
  <si>
    <r>
      <t xml:space="preserve">Coûts* </t>
    </r>
    <r>
      <rPr>
        <sz val="9"/>
        <rFont val="Arial"/>
        <family val="2"/>
      </rPr>
      <t>(ex : bûcheronage, débardage, écorcage, striage… Pâturage boisé, également liste d'heures du personnel pour nettoyage ou entreprises...)</t>
    </r>
  </si>
  <si>
    <t>En cochant cette case, je certifie ne pas avoir bénéficié d'une autre subvention du canton ou de la Confédération pour ces mesures (double subventionnement interdit)</t>
  </si>
  <si>
    <t xml:space="preserve"> - </t>
  </si>
  <si>
    <t>En pâturage boisé, plan des îlots planifiés pour garantir le rajeunissement</t>
  </si>
  <si>
    <t>Version décembre 2023</t>
  </si>
  <si>
    <r>
      <t>Nombre de m</t>
    </r>
    <r>
      <rPr>
        <b/>
        <vertAlign val="superscript"/>
        <sz val="8"/>
        <rFont val="Arial"/>
        <family val="2"/>
      </rPr>
      <t>3
(si pertinent)</t>
    </r>
  </si>
  <si>
    <t xml:space="preserve"> * Le travail bénévole ne peut être calculé comme coût.</t>
  </si>
  <si>
    <t>J'accepte que le SFFN transmette mon dossier au Fondssuisse pour le solde non subventionné (propriétaires privés uniquement)</t>
  </si>
  <si>
    <t>Banque</t>
  </si>
  <si>
    <t>Délai de réalisation</t>
  </si>
  <si>
    <t>Nbr de cellules de rajeunissement en pâturage boisé selon guide des bonnes pratiques (joindre plan)</t>
  </si>
  <si>
    <r>
      <t>Recettes*</t>
    </r>
    <r>
      <rPr>
        <sz val="9"/>
        <rFont val="Arial"/>
        <family val="2"/>
      </rPr>
      <t xml:space="preserve"> (ex : bois de service, bois d'industrie, bois déchiqueté…)</t>
    </r>
  </si>
  <si>
    <t>Formulaire disponible en format électronique sur www.ne.ch/sffn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</si>
</sst>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&quot;.-&quot;;#,##0&quot;.-&quot;;"/>
    <numFmt numFmtId="166" formatCode="#,##0.00\ [$CHF-100C]"/>
    <numFmt numFmtId="167" formatCode="#,##0\ [$CHF-100C]"/>
    <numFmt numFmtId="168" formatCode="#,##0.00\ [$CHF-100C];\-#,##0.00\ [$CHF-100C]"/>
  </numFmts>
  <fonts count="25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rgb="FF000000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color rgb="FF000000"/>
      <name val="Segoe UI"/>
      <family val="2"/>
    </font>
    <font>
      <sz val="10"/>
      <name val="Arial"/>
      <family val="2"/>
    </font>
    <font>
      <b/>
      <sz val="18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272">
    <xf numFmtId="0" fontId="0" fillId="0" borderId="0" xfId="0"/>
    <xf numFmtId="0" fontId="0" fillId="0" borderId="0" xfId="0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right" vertical="center"/>
    </xf>
    <xf numFmtId="0" fontId="5" fillId="0" borderId="2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" fontId="5" fillId="0" borderId="1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1" fontId="5" fillId="0" borderId="7" xfId="0" applyNumberFormat="1" applyFont="1" applyFill="1" applyBorder="1" applyAlignment="1" applyProtection="1">
      <alignment horizontal="left" vertical="center"/>
    </xf>
    <xf numFmtId="0" fontId="5" fillId="0" borderId="48" xfId="0" applyFont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/>
    <xf numFmtId="0" fontId="5" fillId="0" borderId="18" xfId="0" applyFont="1" applyBorder="1" applyAlignment="1" applyProtection="1"/>
    <xf numFmtId="0" fontId="5" fillId="0" borderId="1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vertical="center"/>
    </xf>
    <xf numFmtId="0" fontId="5" fillId="0" borderId="3" xfId="0" applyFont="1" applyBorder="1" applyAlignment="1" applyProtection="1"/>
    <xf numFmtId="0" fontId="9" fillId="0" borderId="4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left" indent="1"/>
    </xf>
    <xf numFmtId="0" fontId="5" fillId="0" borderId="19" xfId="0" applyFont="1" applyBorder="1" applyAlignment="1" applyProtection="1">
      <alignment horizontal="left" indent="1"/>
    </xf>
    <xf numFmtId="0" fontId="5" fillId="0" borderId="4" xfId="0" applyFont="1" applyBorder="1" applyAlignment="1" applyProtection="1"/>
    <xf numFmtId="0" fontId="5" fillId="0" borderId="22" xfId="0" applyFont="1" applyBorder="1" applyAlignment="1" applyProtection="1"/>
    <xf numFmtId="0" fontId="5" fillId="0" borderId="12" xfId="0" applyFont="1" applyBorder="1" applyAlignment="1" applyProtection="1"/>
    <xf numFmtId="164" fontId="9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 applyProtection="1"/>
    <xf numFmtId="0" fontId="5" fillId="0" borderId="0" xfId="0" applyFont="1" applyAlignment="1" applyProtection="1">
      <alignment horizontal="left" indent="1"/>
    </xf>
    <xf numFmtId="0" fontId="17" fillId="0" borderId="0" xfId="0" applyFont="1"/>
    <xf numFmtId="0" fontId="1" fillId="0" borderId="0" xfId="0" applyFont="1"/>
    <xf numFmtId="0" fontId="15" fillId="0" borderId="0" xfId="0" applyFont="1" applyAlignment="1" applyProtection="1">
      <alignment horizontal="left"/>
    </xf>
    <xf numFmtId="0" fontId="18" fillId="0" borderId="0" xfId="0" applyFont="1" applyAlignment="1" applyProtection="1"/>
    <xf numFmtId="0" fontId="3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vertical="center"/>
    </xf>
    <xf numFmtId="0" fontId="12" fillId="0" borderId="11" xfId="0" applyFont="1" applyBorder="1" applyAlignment="1" applyProtection="1">
      <alignment vertical="center"/>
    </xf>
    <xf numFmtId="0" fontId="14" fillId="0" borderId="0" xfId="0" applyFont="1" applyAlignment="1" applyProtection="1"/>
    <xf numFmtId="0" fontId="19" fillId="0" borderId="0" xfId="0" applyFont="1" applyBorder="1" applyAlignment="1" applyProtection="1"/>
    <xf numFmtId="0" fontId="13" fillId="0" borderId="0" xfId="0" applyFont="1" applyBorder="1" applyAlignment="1" applyProtection="1"/>
    <xf numFmtId="0" fontId="14" fillId="0" borderId="0" xfId="0" applyFont="1" applyBorder="1" applyAlignment="1" applyProtection="1"/>
    <xf numFmtId="0" fontId="3" fillId="0" borderId="19" xfId="0" applyFont="1" applyBorder="1" applyAlignment="1" applyProtection="1">
      <alignment horizontal="left" vertical="center" indent="1"/>
    </xf>
    <xf numFmtId="1" fontId="5" fillId="0" borderId="6" xfId="0" applyNumberFormat="1" applyFont="1" applyFill="1" applyBorder="1" applyAlignment="1" applyProtection="1">
      <alignment horizontal="left" vertical="center"/>
    </xf>
    <xf numFmtId="0" fontId="9" fillId="0" borderId="48" xfId="0" applyFont="1" applyBorder="1" applyAlignment="1" applyProtection="1">
      <alignment vertical="center"/>
    </xf>
    <xf numFmtId="0" fontId="14" fillId="0" borderId="66" xfId="0" quotePrefix="1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left" vertical="center" indent="1"/>
    </xf>
    <xf numFmtId="1" fontId="14" fillId="0" borderId="68" xfId="0" applyNumberFormat="1" applyFont="1" applyFill="1" applyBorder="1" applyAlignment="1" applyProtection="1">
      <alignment horizontal="left" vertical="center"/>
    </xf>
    <xf numFmtId="1" fontId="14" fillId="0" borderId="54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5" fillId="0" borderId="4" xfId="0" applyFont="1" applyBorder="1" applyAlignment="1" applyProtection="1">
      <alignment vertical="top" wrapText="1"/>
    </xf>
    <xf numFmtId="0" fontId="5" fillId="0" borderId="12" xfId="0" applyFont="1" applyBorder="1" applyAlignment="1" applyProtection="1">
      <alignment vertical="top" wrapText="1"/>
    </xf>
    <xf numFmtId="0" fontId="4" fillId="0" borderId="0" xfId="0" applyFont="1" applyAlignment="1" applyProtection="1"/>
    <xf numFmtId="0" fontId="4" fillId="0" borderId="48" xfId="0" applyFont="1" applyBorder="1" applyAlignment="1" applyProtection="1"/>
    <xf numFmtId="0" fontId="4" fillId="0" borderId="51" xfId="0" applyFont="1" applyBorder="1" applyAlignment="1" applyProtection="1"/>
    <xf numFmtId="0" fontId="6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67" xfId="0" applyBorder="1" applyAlignment="1" applyProtection="1">
      <protection locked="0"/>
    </xf>
    <xf numFmtId="0" fontId="5" fillId="0" borderId="67" xfId="0" applyFont="1" applyBorder="1" applyAlignment="1" applyProtection="1">
      <alignment horizontal="left" indent="1"/>
      <protection locked="0"/>
    </xf>
    <xf numFmtId="17" fontId="3" fillId="0" borderId="0" xfId="0" applyNumberFormat="1" applyFont="1" applyAlignment="1" applyProtection="1">
      <alignment vertical="top"/>
    </xf>
    <xf numFmtId="9" fontId="0" fillId="0" borderId="0" xfId="0" applyNumberFormat="1"/>
    <xf numFmtId="9" fontId="0" fillId="0" borderId="0" xfId="0" quotePrefix="1" applyNumberFormat="1"/>
    <xf numFmtId="0" fontId="17" fillId="0" borderId="0" xfId="0" applyFont="1" applyAlignment="1" applyProtection="1"/>
    <xf numFmtId="0" fontId="3" fillId="0" borderId="76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vertical="center"/>
    </xf>
    <xf numFmtId="0" fontId="23" fillId="0" borderId="0" xfId="0" applyFont="1" applyAlignment="1" applyProtection="1"/>
    <xf numFmtId="0" fontId="24" fillId="0" borderId="0" xfId="0" applyFont="1" applyAlignment="1" applyProtection="1"/>
    <xf numFmtId="0" fontId="3" fillId="0" borderId="77" xfId="0" applyFont="1" applyBorder="1" applyAlignment="1" applyProtection="1">
      <alignment vertical="center"/>
    </xf>
    <xf numFmtId="1" fontId="5" fillId="0" borderId="81" xfId="0" applyNumberFormat="1" applyFont="1" applyFill="1" applyBorder="1" applyAlignment="1" applyProtection="1">
      <alignment horizontal="left" vertical="center"/>
    </xf>
    <xf numFmtId="1" fontId="14" fillId="3" borderId="3" xfId="0" applyNumberFormat="1" applyFont="1" applyFill="1" applyBorder="1" applyAlignment="1" applyProtection="1">
      <alignment horizontal="left" vertical="center"/>
    </xf>
    <xf numFmtId="1" fontId="5" fillId="0" borderId="14" xfId="0" applyNumberFormat="1" applyFont="1" applyFill="1" applyBorder="1" applyAlignment="1" applyProtection="1">
      <alignment horizontal="left" vertical="center"/>
    </xf>
    <xf numFmtId="1" fontId="5" fillId="3" borderId="15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86" xfId="0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vertical="center"/>
    </xf>
    <xf numFmtId="1" fontId="5" fillId="4" borderId="0" xfId="0" applyNumberFormat="1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horizontal="center" vertical="center"/>
    </xf>
    <xf numFmtId="49" fontId="5" fillId="4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left" vertical="center"/>
    </xf>
    <xf numFmtId="0" fontId="14" fillId="4" borderId="50" xfId="0" applyFont="1" applyFill="1" applyBorder="1" applyAlignment="1" applyProtection="1">
      <alignment horizontal="left" vertical="center" indent="1"/>
      <protection locked="0"/>
    </xf>
    <xf numFmtId="0" fontId="14" fillId="4" borderId="32" xfId="0" applyFont="1" applyFill="1" applyBorder="1" applyAlignment="1" applyProtection="1">
      <alignment horizontal="left" vertical="center" indent="1"/>
      <protection locked="0"/>
    </xf>
    <xf numFmtId="0" fontId="14" fillId="4" borderId="87" xfId="0" applyFont="1" applyFill="1" applyBorder="1" applyAlignment="1" applyProtection="1">
      <alignment horizontal="left" vertical="center" indent="1"/>
      <protection locked="0"/>
    </xf>
    <xf numFmtId="0" fontId="14" fillId="4" borderId="88" xfId="0" applyFont="1" applyFill="1" applyBorder="1" applyAlignment="1" applyProtection="1">
      <alignment horizontal="left" vertical="center" indent="1"/>
      <protection locked="0"/>
    </xf>
    <xf numFmtId="0" fontId="14" fillId="4" borderId="89" xfId="0" applyFont="1" applyFill="1" applyBorder="1" applyAlignment="1" applyProtection="1">
      <alignment horizontal="left" vertical="center" indent="1"/>
      <protection locked="0"/>
    </xf>
    <xf numFmtId="0" fontId="3" fillId="4" borderId="32" xfId="0" applyFont="1" applyFill="1" applyBorder="1" applyAlignment="1" applyProtection="1">
      <alignment horizontal="left"/>
      <protection locked="0"/>
    </xf>
    <xf numFmtId="0" fontId="5" fillId="4" borderId="32" xfId="0" applyFont="1" applyFill="1" applyBorder="1" applyAlignment="1" applyProtection="1">
      <alignment horizontal="left"/>
      <protection locked="0"/>
    </xf>
    <xf numFmtId="0" fontId="5" fillId="4" borderId="43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top" wrapText="1"/>
    </xf>
    <xf numFmtId="0" fontId="14" fillId="0" borderId="7" xfId="0" applyFont="1" applyFill="1" applyBorder="1" applyAlignment="1" applyProtection="1">
      <alignment horizontal="left" vertical="center"/>
    </xf>
    <xf numFmtId="0" fontId="14" fillId="0" borderId="8" xfId="0" applyFont="1" applyFill="1" applyBorder="1" applyAlignment="1" applyProtection="1">
      <alignment horizontal="left" vertical="center"/>
    </xf>
    <xf numFmtId="0" fontId="14" fillId="0" borderId="13" xfId="0" applyFont="1" applyFill="1" applyBorder="1" applyAlignment="1" applyProtection="1">
      <alignment horizontal="left" vertical="center"/>
    </xf>
    <xf numFmtId="0" fontId="14" fillId="4" borderId="5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14" fillId="4" borderId="43" xfId="0" applyFont="1" applyFill="1" applyBorder="1" applyAlignment="1" applyProtection="1">
      <alignment horizontal="left" vertical="center" indent="1"/>
      <protection locked="0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  <xf numFmtId="0" fontId="5" fillId="4" borderId="28" xfId="0" applyFont="1" applyFill="1" applyBorder="1" applyAlignment="1" applyProtection="1">
      <alignment horizontal="right" vertical="center"/>
    </xf>
    <xf numFmtId="0" fontId="5" fillId="4" borderId="26" xfId="0" applyFont="1" applyFill="1" applyBorder="1" applyAlignment="1" applyProtection="1">
      <alignment horizontal="right" vertical="center"/>
    </xf>
    <xf numFmtId="0" fontId="5" fillId="4" borderId="29" xfId="0" applyFont="1" applyFill="1" applyBorder="1" applyAlignment="1" applyProtection="1">
      <alignment horizontal="right" vertical="center"/>
    </xf>
    <xf numFmtId="0" fontId="3" fillId="0" borderId="30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14" fillId="4" borderId="28" xfId="0" applyFont="1" applyFill="1" applyBorder="1" applyAlignment="1" applyProtection="1">
      <alignment horizontal="left" vertical="center" indent="1"/>
      <protection locked="0"/>
    </xf>
    <xf numFmtId="0" fontId="14" fillId="4" borderId="26" xfId="0" applyFont="1" applyFill="1" applyBorder="1" applyAlignment="1" applyProtection="1">
      <alignment horizontal="left" vertical="center" indent="1"/>
      <protection locked="0"/>
    </xf>
    <xf numFmtId="0" fontId="14" fillId="4" borderId="34" xfId="0" applyFont="1" applyFill="1" applyBorder="1" applyAlignment="1" applyProtection="1">
      <alignment horizontal="left" vertical="center" indent="1"/>
      <protection locked="0"/>
    </xf>
    <xf numFmtId="0" fontId="3" fillId="0" borderId="61" xfId="0" applyFont="1" applyBorder="1" applyAlignment="1" applyProtection="1">
      <alignment vertical="center"/>
    </xf>
    <xf numFmtId="0" fontId="5" fillId="0" borderId="36" xfId="0" applyFont="1" applyBorder="1" applyAlignment="1" applyProtection="1">
      <alignment vertical="center"/>
    </xf>
    <xf numFmtId="0" fontId="14" fillId="4" borderId="37" xfId="0" applyFont="1" applyFill="1" applyBorder="1" applyAlignment="1" applyProtection="1">
      <alignment horizontal="left" vertical="center" indent="1"/>
      <protection locked="0"/>
    </xf>
    <xf numFmtId="0" fontId="14" fillId="4" borderId="35" xfId="0" applyFont="1" applyFill="1" applyBorder="1" applyAlignment="1" applyProtection="1">
      <alignment horizontal="left" vertical="center" indent="1"/>
      <protection locked="0"/>
    </xf>
    <xf numFmtId="0" fontId="14" fillId="4" borderId="38" xfId="0" applyFont="1" applyFill="1" applyBorder="1" applyAlignment="1" applyProtection="1">
      <alignment horizontal="left" vertical="center" indent="1"/>
      <protection locked="0"/>
    </xf>
    <xf numFmtId="0" fontId="5" fillId="0" borderId="31" xfId="0" applyFont="1" applyBorder="1" applyAlignment="1" applyProtection="1">
      <alignment horizontal="left" vertical="center"/>
    </xf>
    <xf numFmtId="0" fontId="5" fillId="0" borderId="32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/>
    </xf>
    <xf numFmtId="0" fontId="5" fillId="0" borderId="33" xfId="0" applyFont="1" applyBorder="1" applyAlignment="1" applyProtection="1">
      <alignment vertical="center"/>
    </xf>
    <xf numFmtId="1" fontId="3" fillId="0" borderId="18" xfId="0" applyNumberFormat="1" applyFont="1" applyFill="1" applyBorder="1" applyAlignment="1" applyProtection="1">
      <alignment horizontal="left" vertical="top"/>
    </xf>
    <xf numFmtId="0" fontId="9" fillId="0" borderId="1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vertical="center"/>
    </xf>
    <xf numFmtId="0" fontId="14" fillId="4" borderId="13" xfId="0" applyFont="1" applyFill="1" applyBorder="1" applyAlignment="1" applyProtection="1">
      <alignment vertical="center"/>
    </xf>
    <xf numFmtId="166" fontId="14" fillId="4" borderId="5" xfId="0" applyNumberFormat="1" applyFont="1" applyFill="1" applyBorder="1" applyAlignment="1" applyProtection="1">
      <alignment horizontal="center" vertical="center"/>
    </xf>
    <xf numFmtId="166" fontId="14" fillId="4" borderId="9" xfId="0" applyNumberFormat="1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vertical="center"/>
    </xf>
    <xf numFmtId="0" fontId="8" fillId="0" borderId="48" xfId="0" applyFont="1" applyFill="1" applyBorder="1" applyAlignment="1" applyProtection="1">
      <alignment vertical="center"/>
    </xf>
    <xf numFmtId="0" fontId="8" fillId="0" borderId="51" xfId="0" applyFont="1" applyFill="1" applyBorder="1" applyAlignment="1" applyProtection="1">
      <alignment vertical="center"/>
    </xf>
    <xf numFmtId="0" fontId="14" fillId="4" borderId="13" xfId="0" applyFont="1" applyFill="1" applyBorder="1" applyAlignment="1" applyProtection="1">
      <alignment horizontal="center" vertical="center"/>
    </xf>
    <xf numFmtId="0" fontId="14" fillId="4" borderId="5" xfId="0" applyNumberFormat="1" applyFont="1" applyFill="1" applyBorder="1" applyAlignment="1" applyProtection="1">
      <alignment horizontal="center" vertical="center"/>
    </xf>
    <xf numFmtId="0" fontId="14" fillId="4" borderId="13" xfId="0" applyNumberFormat="1" applyFont="1" applyFill="1" applyBorder="1" applyAlignment="1" applyProtection="1">
      <alignment horizontal="center" vertical="center"/>
    </xf>
    <xf numFmtId="167" fontId="14" fillId="4" borderId="5" xfId="0" applyNumberFormat="1" applyFont="1" applyFill="1" applyBorder="1" applyAlignment="1" applyProtection="1">
      <alignment horizontal="center" vertical="center"/>
    </xf>
    <xf numFmtId="167" fontId="14" fillId="4" borderId="9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14" fillId="4" borderId="74" xfId="0" applyNumberFormat="1" applyFont="1" applyFill="1" applyBorder="1" applyAlignment="1" applyProtection="1">
      <alignment horizontal="center" vertical="center"/>
    </xf>
    <xf numFmtId="0" fontId="14" fillId="4" borderId="75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vertical="center" wrapText="1"/>
    </xf>
    <xf numFmtId="0" fontId="9" fillId="0" borderId="53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11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left" vertical="center" indent="1"/>
    </xf>
    <xf numFmtId="0" fontId="3" fillId="4" borderId="40" xfId="0" applyFont="1" applyFill="1" applyBorder="1" applyAlignment="1" applyProtection="1">
      <alignment vertical="top" wrapText="1"/>
      <protection locked="0"/>
    </xf>
    <xf numFmtId="0" fontId="5" fillId="4" borderId="40" xfId="0" applyFont="1" applyFill="1" applyBorder="1" applyAlignment="1" applyProtection="1">
      <alignment vertical="top" wrapText="1"/>
      <protection locked="0"/>
    </xf>
    <xf numFmtId="0" fontId="5" fillId="4" borderId="41" xfId="0" applyFont="1" applyFill="1" applyBorder="1" applyAlignment="1" applyProtection="1">
      <alignment vertical="top" wrapText="1"/>
      <protection locked="0"/>
    </xf>
    <xf numFmtId="0" fontId="3" fillId="4" borderId="32" xfId="0" applyFont="1" applyFill="1" applyBorder="1" applyAlignment="1" applyProtection="1">
      <alignment horizontal="left" vertical="top" wrapText="1"/>
      <protection locked="0"/>
    </xf>
    <xf numFmtId="0" fontId="5" fillId="4" borderId="32" xfId="0" applyFont="1" applyFill="1" applyBorder="1" applyAlignment="1" applyProtection="1">
      <alignment horizontal="left" vertical="top" wrapText="1"/>
      <protection locked="0"/>
    </xf>
    <xf numFmtId="0" fontId="5" fillId="4" borderId="43" xfId="0" applyFont="1" applyFill="1" applyBorder="1" applyAlignment="1" applyProtection="1">
      <alignment horizontal="left" vertical="top" wrapText="1"/>
      <protection locked="0"/>
    </xf>
    <xf numFmtId="166" fontId="14" fillId="4" borderId="8" xfId="0" applyNumberFormat="1" applyFont="1" applyFill="1" applyBorder="1" applyAlignment="1" applyProtection="1">
      <alignment horizontal="center" vertical="center"/>
    </xf>
    <xf numFmtId="0" fontId="8" fillId="3" borderId="15" xfId="0" applyNumberFormat="1" applyFont="1" applyFill="1" applyBorder="1" applyAlignment="1" applyProtection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</xf>
    <xf numFmtId="0" fontId="14" fillId="4" borderId="82" xfId="1" applyNumberFormat="1" applyFont="1" applyFill="1" applyBorder="1" applyAlignment="1" applyProtection="1">
      <alignment horizontal="center" vertical="center"/>
    </xf>
    <xf numFmtId="0" fontId="9" fillId="0" borderId="83" xfId="0" applyFont="1" applyBorder="1" applyAlignment="1" applyProtection="1">
      <alignment horizontal="center" vertical="center"/>
    </xf>
    <xf numFmtId="166" fontId="8" fillId="3" borderId="15" xfId="0" applyNumberFormat="1" applyFont="1" applyFill="1" applyBorder="1" applyAlignment="1" applyProtection="1">
      <alignment horizontal="center" vertical="center"/>
    </xf>
    <xf numFmtId="166" fontId="8" fillId="3" borderId="16" xfId="0" applyNumberFormat="1" applyFont="1" applyFill="1" applyBorder="1" applyAlignment="1" applyProtection="1">
      <alignment horizontal="center" vertical="center"/>
    </xf>
    <xf numFmtId="165" fontId="21" fillId="4" borderId="8" xfId="0" applyNumberFormat="1" applyFont="1" applyFill="1" applyBorder="1" applyAlignment="1" applyProtection="1">
      <alignment horizontal="center" vertical="center"/>
    </xf>
    <xf numFmtId="1" fontId="3" fillId="0" borderId="18" xfId="0" applyNumberFormat="1" applyFont="1" applyFill="1" applyBorder="1" applyAlignment="1" applyProtection="1">
      <alignment horizontal="left" vertical="top" wrapText="1"/>
    </xf>
    <xf numFmtId="0" fontId="8" fillId="3" borderId="4" xfId="0" applyFont="1" applyFill="1" applyBorder="1" applyAlignment="1" applyProtection="1">
      <alignment vertical="center"/>
    </xf>
    <xf numFmtId="0" fontId="8" fillId="3" borderId="12" xfId="0" applyFont="1" applyFill="1" applyBorder="1" applyAlignment="1" applyProtection="1">
      <alignment vertical="center"/>
    </xf>
    <xf numFmtId="165" fontId="12" fillId="0" borderId="30" xfId="0" applyNumberFormat="1" applyFont="1" applyBorder="1" applyAlignment="1" applyProtection="1">
      <alignment horizontal="center" vertical="center"/>
    </xf>
    <xf numFmtId="165" fontId="12" fillId="0" borderId="26" xfId="0" applyNumberFormat="1" applyFont="1" applyBorder="1" applyAlignment="1" applyProtection="1">
      <alignment horizontal="center" vertical="center"/>
    </xf>
    <xf numFmtId="165" fontId="12" fillId="0" borderId="29" xfId="0" applyNumberFormat="1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vertical="center"/>
    </xf>
    <xf numFmtId="0" fontId="14" fillId="0" borderId="26" xfId="0" applyFont="1" applyBorder="1" applyAlignment="1" applyProtection="1">
      <alignment vertical="center"/>
    </xf>
    <xf numFmtId="0" fontId="14" fillId="0" borderId="29" xfId="0" applyFont="1" applyBorder="1" applyAlignment="1" applyProtection="1">
      <alignment vertical="center"/>
    </xf>
    <xf numFmtId="0" fontId="9" fillId="0" borderId="48" xfId="0" applyFont="1" applyBorder="1" applyAlignment="1" applyProtection="1">
      <alignment horizontal="center" vertical="center"/>
    </xf>
    <xf numFmtId="0" fontId="14" fillId="4" borderId="23" xfId="0" applyFont="1" applyFill="1" applyBorder="1" applyAlignment="1" applyProtection="1">
      <alignment vertical="center"/>
    </xf>
    <xf numFmtId="0" fontId="14" fillId="4" borderId="85" xfId="0" applyFont="1" applyFill="1" applyBorder="1" applyAlignment="1" applyProtection="1">
      <alignment vertical="center"/>
    </xf>
    <xf numFmtId="0" fontId="3" fillId="0" borderId="44" xfId="0" applyFont="1" applyBorder="1" applyAlignment="1" applyProtection="1">
      <alignment horizontal="left" vertical="center" indent="1"/>
    </xf>
    <xf numFmtId="0" fontId="3" fillId="0" borderId="18" xfId="0" applyFont="1" applyBorder="1" applyAlignment="1" applyProtection="1">
      <alignment horizontal="left" vertical="center" indent="1"/>
    </xf>
    <xf numFmtId="0" fontId="3" fillId="0" borderId="24" xfId="0" applyFont="1" applyBorder="1" applyAlignment="1" applyProtection="1">
      <alignment horizontal="left" vertical="center" indent="1"/>
    </xf>
    <xf numFmtId="0" fontId="5" fillId="4" borderId="46" xfId="0" applyFont="1" applyFill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3" fillId="0" borderId="39" xfId="0" applyFont="1" applyBorder="1" applyAlignment="1" applyProtection="1">
      <alignment horizontal="left" vertical="center" wrapText="1"/>
    </xf>
    <xf numFmtId="0" fontId="5" fillId="4" borderId="40" xfId="0" applyFont="1" applyFill="1" applyBorder="1" applyAlignment="1" applyProtection="1">
      <protection locked="0"/>
    </xf>
    <xf numFmtId="0" fontId="5" fillId="4" borderId="41" xfId="0" applyFont="1" applyFill="1" applyBorder="1" applyAlignment="1" applyProtection="1">
      <protection locked="0"/>
    </xf>
    <xf numFmtId="168" fontId="14" fillId="0" borderId="69" xfId="0" applyNumberFormat="1" applyFont="1" applyFill="1" applyBorder="1" applyAlignment="1" applyProtection="1">
      <alignment horizontal="center" vertical="center"/>
    </xf>
    <xf numFmtId="168" fontId="14" fillId="0" borderId="70" xfId="0" applyNumberFormat="1" applyFont="1" applyFill="1" applyBorder="1" applyAlignment="1" applyProtection="1">
      <alignment horizontal="center" vertical="center"/>
    </xf>
    <xf numFmtId="0" fontId="5" fillId="4" borderId="40" xfId="0" applyFont="1" applyFill="1" applyBorder="1" applyAlignment="1" applyProtection="1">
      <alignment horizontal="left"/>
      <protection locked="0"/>
    </xf>
    <xf numFmtId="0" fontId="5" fillId="4" borderId="42" xfId="0" applyFont="1" applyFill="1" applyBorder="1" applyAlignment="1" applyProtection="1">
      <alignment horizontal="left"/>
      <protection locked="0"/>
    </xf>
    <xf numFmtId="168" fontId="8" fillId="0" borderId="57" xfId="0" applyNumberFormat="1" applyFont="1" applyFill="1" applyBorder="1" applyAlignment="1" applyProtection="1">
      <alignment horizontal="center" vertical="center"/>
    </xf>
    <xf numFmtId="168" fontId="8" fillId="0" borderId="55" xfId="0" applyNumberFormat="1" applyFont="1" applyFill="1" applyBorder="1" applyAlignment="1" applyProtection="1">
      <alignment horizontal="center" vertical="center"/>
    </xf>
    <xf numFmtId="168" fontId="8" fillId="0" borderId="60" xfId="0" applyNumberFormat="1" applyFont="1" applyFill="1" applyBorder="1" applyAlignment="1" applyProtection="1">
      <alignment horizontal="center" vertical="center"/>
    </xf>
    <xf numFmtId="0" fontId="5" fillId="4" borderId="32" xfId="0" applyFont="1" applyFill="1" applyBorder="1" applyAlignment="1" applyProtection="1">
      <protection locked="0"/>
    </xf>
    <xf numFmtId="0" fontId="5" fillId="4" borderId="43" xfId="0" applyFont="1" applyFill="1" applyBorder="1" applyAlignment="1" applyProtection="1">
      <protection locked="0"/>
    </xf>
    <xf numFmtId="0" fontId="3" fillId="0" borderId="54" xfId="0" applyFont="1" applyBorder="1" applyAlignment="1" applyProtection="1">
      <alignment horizontal="left" vertical="center"/>
    </xf>
    <xf numFmtId="0" fontId="3" fillId="0" borderId="55" xfId="0" applyFont="1" applyBorder="1" applyAlignment="1" applyProtection="1">
      <alignment horizontal="left" vertical="center"/>
    </xf>
    <xf numFmtId="0" fontId="3" fillId="0" borderId="62" xfId="0" applyFont="1" applyBorder="1" applyAlignment="1" applyProtection="1">
      <alignment vertical="center"/>
    </xf>
    <xf numFmtId="0" fontId="3" fillId="0" borderId="78" xfId="0" applyFont="1" applyBorder="1" applyAlignment="1" applyProtection="1">
      <alignment vertical="center"/>
    </xf>
    <xf numFmtId="0" fontId="3" fillId="0" borderId="79" xfId="0" applyFont="1" applyBorder="1" applyAlignment="1" applyProtection="1">
      <alignment vertical="center"/>
    </xf>
    <xf numFmtId="0" fontId="5" fillId="0" borderId="72" xfId="0" applyFont="1" applyBorder="1" applyAlignment="1" applyProtection="1">
      <alignment vertical="center"/>
    </xf>
    <xf numFmtId="0" fontId="5" fillId="0" borderId="78" xfId="0" applyFont="1" applyBorder="1" applyAlignment="1" applyProtection="1">
      <alignment vertical="center"/>
    </xf>
    <xf numFmtId="0" fontId="22" fillId="4" borderId="59" xfId="0" applyFont="1" applyFill="1" applyBorder="1" applyAlignment="1" applyProtection="1">
      <alignment vertical="center"/>
      <protection locked="0"/>
    </xf>
    <xf numFmtId="0" fontId="22" fillId="4" borderId="55" xfId="0" applyFont="1" applyFill="1" applyBorder="1" applyAlignment="1" applyProtection="1">
      <alignment vertical="center"/>
      <protection locked="0"/>
    </xf>
    <xf numFmtId="0" fontId="22" fillId="4" borderId="56" xfId="0" applyFont="1" applyFill="1" applyBorder="1" applyAlignment="1" applyProtection="1">
      <alignment vertical="center"/>
      <protection locked="0"/>
    </xf>
    <xf numFmtId="165" fontId="21" fillId="4" borderId="23" xfId="0" applyNumberFormat="1" applyFont="1" applyFill="1" applyBorder="1" applyAlignment="1" applyProtection="1">
      <alignment horizontal="left" vertical="center"/>
    </xf>
    <xf numFmtId="165" fontId="21" fillId="4" borderId="85" xfId="0" applyNumberFormat="1" applyFont="1" applyFill="1" applyBorder="1" applyAlignment="1" applyProtection="1">
      <alignment horizontal="left" vertical="center"/>
    </xf>
    <xf numFmtId="9" fontId="14" fillId="5" borderId="84" xfId="1" applyNumberFormat="1" applyFont="1" applyFill="1" applyBorder="1" applyAlignment="1" applyProtection="1">
      <alignment horizontal="center" vertical="center"/>
    </xf>
    <xf numFmtId="166" fontId="14" fillId="4" borderId="23" xfId="0" applyNumberFormat="1" applyFont="1" applyFill="1" applyBorder="1" applyAlignment="1" applyProtection="1">
      <alignment horizontal="center" vertical="center"/>
    </xf>
    <xf numFmtId="166" fontId="14" fillId="4" borderId="45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9" fontId="14" fillId="4" borderId="63" xfId="1" applyFont="1" applyFill="1" applyBorder="1" applyAlignment="1" applyProtection="1">
      <alignment horizontal="left" vertical="center" indent="1"/>
      <protection locked="0"/>
    </xf>
    <xf numFmtId="9" fontId="14" fillId="4" borderId="64" xfId="1" applyFont="1" applyFill="1" applyBorder="1" applyAlignment="1" applyProtection="1">
      <alignment horizontal="left" vertical="center" indent="1"/>
      <protection locked="0"/>
    </xf>
    <xf numFmtId="9" fontId="14" fillId="4" borderId="65" xfId="1" applyFont="1" applyFill="1" applyBorder="1" applyAlignment="1" applyProtection="1">
      <alignment horizontal="left" vertical="center" indent="1"/>
      <protection locked="0"/>
    </xf>
    <xf numFmtId="0" fontId="12" fillId="0" borderId="18" xfId="0" applyFont="1" applyBorder="1" applyAlignment="1" applyProtection="1">
      <alignment horizontal="right" vertical="center"/>
    </xf>
    <xf numFmtId="0" fontId="12" fillId="0" borderId="24" xfId="0" applyFont="1" applyBorder="1" applyAlignment="1" applyProtection="1">
      <alignment horizontal="right" vertical="center"/>
    </xf>
    <xf numFmtId="49" fontId="14" fillId="0" borderId="3" xfId="0" applyNumberFormat="1" applyFont="1" applyBorder="1" applyAlignment="1" applyProtection="1">
      <alignment horizontal="left" vertical="distributed"/>
    </xf>
    <xf numFmtId="49" fontId="14" fillId="0" borderId="4" xfId="0" applyNumberFormat="1" applyFont="1" applyBorder="1" applyAlignment="1" applyProtection="1">
      <alignment horizontal="left" vertical="distributed"/>
    </xf>
    <xf numFmtId="0" fontId="14" fillId="0" borderId="22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8" fillId="0" borderId="59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55" xfId="0" applyFont="1" applyFill="1" applyBorder="1" applyAlignment="1" applyProtection="1">
      <alignment vertical="center"/>
    </xf>
    <xf numFmtId="0" fontId="8" fillId="0" borderId="58" xfId="0" applyFont="1" applyFill="1" applyBorder="1" applyAlignment="1" applyProtection="1">
      <alignment vertical="center"/>
    </xf>
    <xf numFmtId="49" fontId="8" fillId="0" borderId="57" xfId="0" applyNumberFormat="1" applyFont="1" applyFill="1" applyBorder="1" applyAlignment="1" applyProtection="1">
      <alignment horizontal="center" vertical="center"/>
    </xf>
    <xf numFmtId="49" fontId="8" fillId="0" borderId="55" xfId="0" applyNumberFormat="1" applyFont="1" applyFill="1" applyBorder="1" applyAlignment="1" applyProtection="1">
      <alignment horizontal="center" vertical="center"/>
    </xf>
    <xf numFmtId="14" fontId="9" fillId="4" borderId="5" xfId="0" applyNumberFormat="1" applyFont="1" applyFill="1" applyBorder="1" applyAlignment="1" applyProtection="1">
      <alignment vertical="center"/>
      <protection locked="0"/>
    </xf>
    <xf numFmtId="14" fontId="9" fillId="4" borderId="8" xfId="0" applyNumberFormat="1" applyFont="1" applyFill="1" applyBorder="1" applyAlignment="1" applyProtection="1">
      <alignment vertical="center"/>
      <protection locked="0"/>
    </xf>
    <xf numFmtId="14" fontId="9" fillId="4" borderId="13" xfId="0" applyNumberFormat="1" applyFont="1" applyFill="1" applyBorder="1" applyAlignment="1" applyProtection="1">
      <alignment vertical="center"/>
      <protection locked="0"/>
    </xf>
    <xf numFmtId="0" fontId="14" fillId="4" borderId="71" xfId="0" applyFont="1" applyFill="1" applyBorder="1" applyAlignment="1" applyProtection="1">
      <alignment horizontal="center" vertical="center"/>
      <protection locked="0"/>
    </xf>
    <xf numFmtId="0" fontId="14" fillId="4" borderId="72" xfId="0" applyFont="1" applyFill="1" applyBorder="1" applyAlignment="1" applyProtection="1">
      <alignment horizontal="center" vertical="center"/>
      <protection locked="0"/>
    </xf>
    <xf numFmtId="0" fontId="14" fillId="4" borderId="90" xfId="0" applyFont="1" applyFill="1" applyBorder="1" applyAlignment="1" applyProtection="1">
      <alignment horizontal="center" vertical="center"/>
      <protection locked="0"/>
    </xf>
    <xf numFmtId="0" fontId="14" fillId="4" borderId="80" xfId="0" applyFont="1" applyFill="1" applyBorder="1" applyAlignment="1" applyProtection="1">
      <alignment horizontal="center" vertical="center"/>
      <protection locked="0"/>
    </xf>
    <xf numFmtId="0" fontId="22" fillId="4" borderId="59" xfId="0" applyFont="1" applyFill="1" applyBorder="1" applyAlignment="1" applyProtection="1">
      <alignment horizontal="center" vertical="center"/>
      <protection locked="0"/>
    </xf>
    <xf numFmtId="0" fontId="22" fillId="4" borderId="60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/>
      <protection locked="0"/>
    </xf>
    <xf numFmtId="0" fontId="5" fillId="4" borderId="43" xfId="0" applyFont="1" applyFill="1" applyBorder="1" applyAlignment="1" applyProtection="1">
      <alignment horizontal="center"/>
      <protection locked="0"/>
    </xf>
    <xf numFmtId="1" fontId="14" fillId="0" borderId="14" xfId="0" applyNumberFormat="1" applyFont="1" applyFill="1" applyBorder="1" applyAlignment="1" applyProtection="1">
      <alignment vertical="center"/>
    </xf>
    <xf numFmtId="1" fontId="14" fillId="0" borderId="23" xfId="0" applyNumberFormat="1" applyFont="1" applyFill="1" applyBorder="1" applyAlignment="1" applyProtection="1">
      <alignment vertical="center"/>
    </xf>
    <xf numFmtId="1" fontId="14" fillId="0" borderId="73" xfId="0" applyNumberFormat="1" applyFont="1" applyFill="1" applyBorder="1" applyAlignment="1" applyProtection="1">
      <alignment vertical="center"/>
    </xf>
    <xf numFmtId="0" fontId="3" fillId="4" borderId="40" xfId="0" applyFont="1" applyFill="1" applyBorder="1" applyAlignment="1" applyProtection="1">
      <alignment horizontal="left"/>
      <protection locked="0"/>
    </xf>
    <xf numFmtId="0" fontId="5" fillId="4" borderId="41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41</xdr:row>
      <xdr:rowOff>0</xdr:rowOff>
    </xdr:from>
    <xdr:to>
      <xdr:col>2</xdr:col>
      <xdr:colOff>371475</xdr:colOff>
      <xdr:row>41</xdr:row>
      <xdr:rowOff>200025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838200" y="80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295275</xdr:colOff>
      <xdr:row>55</xdr:row>
      <xdr:rowOff>0</xdr:rowOff>
    </xdr:from>
    <xdr:to>
      <xdr:col>2</xdr:col>
      <xdr:colOff>371475</xdr:colOff>
      <xdr:row>55</xdr:row>
      <xdr:rowOff>200025</xdr:rowOff>
    </xdr:to>
    <xdr:sp macro="" textlink="">
      <xdr:nvSpPr>
        <xdr:cNvPr id="1157" name="Text Box 12"/>
        <xdr:cNvSpPr txBox="1">
          <a:spLocks noChangeArrowheads="1"/>
        </xdr:cNvSpPr>
      </xdr:nvSpPr>
      <xdr:spPr bwMode="auto">
        <a:xfrm>
          <a:off x="838200" y="1046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295275</xdr:colOff>
      <xdr:row>64</xdr:row>
      <xdr:rowOff>0</xdr:rowOff>
    </xdr:from>
    <xdr:to>
      <xdr:col>2</xdr:col>
      <xdr:colOff>371475</xdr:colOff>
      <xdr:row>64</xdr:row>
      <xdr:rowOff>200025</xdr:rowOff>
    </xdr:to>
    <xdr:sp macro="" textlink="">
      <xdr:nvSpPr>
        <xdr:cNvPr id="1158" name="Text Box 13"/>
        <xdr:cNvSpPr txBox="1">
          <a:spLocks noChangeArrowheads="1"/>
        </xdr:cNvSpPr>
      </xdr:nvSpPr>
      <xdr:spPr bwMode="auto">
        <a:xfrm>
          <a:off x="838200" y="1237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295275</xdr:colOff>
      <xdr:row>27</xdr:row>
      <xdr:rowOff>0</xdr:rowOff>
    </xdr:from>
    <xdr:to>
      <xdr:col>2</xdr:col>
      <xdr:colOff>371475</xdr:colOff>
      <xdr:row>27</xdr:row>
      <xdr:rowOff>200025</xdr:rowOff>
    </xdr:to>
    <xdr:sp macro="" textlink="">
      <xdr:nvSpPr>
        <xdr:cNvPr id="1162" name="Text Box 17"/>
        <xdr:cNvSpPr txBox="1">
          <a:spLocks noChangeArrowheads="1"/>
        </xdr:cNvSpPr>
      </xdr:nvSpPr>
      <xdr:spPr bwMode="auto">
        <a:xfrm>
          <a:off x="838200" y="1816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</xdr:row>
          <xdr:rowOff>0</xdr:rowOff>
        </xdr:from>
        <xdr:to>
          <xdr:col>6</xdr:col>
          <xdr:colOff>323850</xdr:colOff>
          <xdr:row>9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9</xdr:row>
          <xdr:rowOff>0</xdr:rowOff>
        </xdr:from>
        <xdr:to>
          <xdr:col>7</xdr:col>
          <xdr:colOff>485775</xdr:colOff>
          <xdr:row>9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</xdr:row>
          <xdr:rowOff>247650</xdr:rowOff>
        </xdr:from>
        <xdr:to>
          <xdr:col>1</xdr:col>
          <xdr:colOff>285750</xdr:colOff>
          <xdr:row>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</xdr:row>
          <xdr:rowOff>0</xdr:rowOff>
        </xdr:from>
        <xdr:to>
          <xdr:col>7</xdr:col>
          <xdr:colOff>466725</xdr:colOff>
          <xdr:row>3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295275</xdr:colOff>
      <xdr:row>24</xdr:row>
      <xdr:rowOff>0</xdr:rowOff>
    </xdr:from>
    <xdr:to>
      <xdr:col>2</xdr:col>
      <xdr:colOff>371475</xdr:colOff>
      <xdr:row>24</xdr:row>
      <xdr:rowOff>200025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781050" y="287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295275</xdr:colOff>
      <xdr:row>24</xdr:row>
      <xdr:rowOff>0</xdr:rowOff>
    </xdr:from>
    <xdr:to>
      <xdr:col>2</xdr:col>
      <xdr:colOff>371475</xdr:colOff>
      <xdr:row>24</xdr:row>
      <xdr:rowOff>200025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781050" y="5886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295275</xdr:colOff>
      <xdr:row>24</xdr:row>
      <xdr:rowOff>0</xdr:rowOff>
    </xdr:from>
    <xdr:to>
      <xdr:col>2</xdr:col>
      <xdr:colOff>371475</xdr:colOff>
      <xdr:row>24</xdr:row>
      <xdr:rowOff>200025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781050" y="434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295275</xdr:colOff>
      <xdr:row>24</xdr:row>
      <xdr:rowOff>0</xdr:rowOff>
    </xdr:from>
    <xdr:to>
      <xdr:col>2</xdr:col>
      <xdr:colOff>371475</xdr:colOff>
      <xdr:row>24</xdr:row>
      <xdr:rowOff>200025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781050" y="5391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295275</xdr:colOff>
      <xdr:row>24</xdr:row>
      <xdr:rowOff>0</xdr:rowOff>
    </xdr:from>
    <xdr:to>
      <xdr:col>2</xdr:col>
      <xdr:colOff>371475</xdr:colOff>
      <xdr:row>24</xdr:row>
      <xdr:rowOff>200025</xdr:rowOff>
    </xdr:to>
    <xdr:sp macro="" textlink="">
      <xdr:nvSpPr>
        <xdr:cNvPr id="19" name="Text Box 14"/>
        <xdr:cNvSpPr txBox="1">
          <a:spLocks noChangeArrowheads="1"/>
        </xdr:cNvSpPr>
      </xdr:nvSpPr>
      <xdr:spPr bwMode="auto">
        <a:xfrm>
          <a:off x="781050" y="5886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295275</xdr:colOff>
      <xdr:row>24</xdr:row>
      <xdr:rowOff>0</xdr:rowOff>
    </xdr:from>
    <xdr:to>
      <xdr:col>2</xdr:col>
      <xdr:colOff>371475</xdr:colOff>
      <xdr:row>24</xdr:row>
      <xdr:rowOff>200025</xdr:rowOff>
    </xdr:to>
    <xdr:sp macro="" textlink="">
      <xdr:nvSpPr>
        <xdr:cNvPr id="20" name="Text Box 15"/>
        <xdr:cNvSpPr txBox="1">
          <a:spLocks noChangeArrowheads="1"/>
        </xdr:cNvSpPr>
      </xdr:nvSpPr>
      <xdr:spPr bwMode="auto">
        <a:xfrm>
          <a:off x="781050" y="609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295275</xdr:colOff>
      <xdr:row>24</xdr:row>
      <xdr:rowOff>0</xdr:rowOff>
    </xdr:from>
    <xdr:to>
      <xdr:col>2</xdr:col>
      <xdr:colOff>371475</xdr:colOff>
      <xdr:row>24</xdr:row>
      <xdr:rowOff>200025</xdr:rowOff>
    </xdr:to>
    <xdr:sp macro="" textlink="">
      <xdr:nvSpPr>
        <xdr:cNvPr id="21" name="Text Box 16"/>
        <xdr:cNvSpPr txBox="1">
          <a:spLocks noChangeArrowheads="1"/>
        </xdr:cNvSpPr>
      </xdr:nvSpPr>
      <xdr:spPr bwMode="auto">
        <a:xfrm>
          <a:off x="781050" y="5886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17</xdr:row>
          <xdr:rowOff>28575</xdr:rowOff>
        </xdr:from>
        <xdr:to>
          <xdr:col>6</xdr:col>
          <xdr:colOff>114300</xdr:colOff>
          <xdr:row>17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Particulière (FPP)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17</xdr:row>
          <xdr:rowOff>19050</xdr:rowOff>
        </xdr:from>
        <xdr:to>
          <xdr:col>8</xdr:col>
          <xdr:colOff>476250</xdr:colOff>
          <xdr:row>17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Importante CH (FPI-CH)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17</xdr:row>
          <xdr:rowOff>28575</xdr:rowOff>
        </xdr:from>
        <xdr:to>
          <xdr:col>11</xdr:col>
          <xdr:colOff>400050</xdr:colOff>
          <xdr:row>17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Importante NE (FPI-NE)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17</xdr:row>
          <xdr:rowOff>57150</xdr:rowOff>
        </xdr:from>
        <xdr:to>
          <xdr:col>13</xdr:col>
          <xdr:colOff>438150</xdr:colOff>
          <xdr:row>18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Existante (FPE)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18</xdr:row>
          <xdr:rowOff>28575</xdr:rowOff>
        </xdr:from>
        <xdr:to>
          <xdr:col>6</xdr:col>
          <xdr:colOff>114300</xdr:colOff>
          <xdr:row>18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Supérieure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18</xdr:row>
          <xdr:rowOff>19050</xdr:rowOff>
        </xdr:from>
        <xdr:to>
          <xdr:col>8</xdr:col>
          <xdr:colOff>19050</xdr:colOff>
          <xdr:row>18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Importante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18</xdr:row>
          <xdr:rowOff>19050</xdr:rowOff>
        </xdr:from>
        <xdr:to>
          <xdr:col>10</xdr:col>
          <xdr:colOff>57150</xdr:colOff>
          <xdr:row>18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Existante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18</xdr:row>
          <xdr:rowOff>28575</xdr:rowOff>
        </xdr:from>
        <xdr:to>
          <xdr:col>11</xdr:col>
          <xdr:colOff>447675</xdr:colOff>
          <xdr:row>18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Restreinte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28575</xdr:rowOff>
        </xdr:from>
        <xdr:to>
          <xdr:col>6</xdr:col>
          <xdr:colOff>114300</xdr:colOff>
          <xdr:row>20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Supérieure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20</xdr:row>
          <xdr:rowOff>19050</xdr:rowOff>
        </xdr:from>
        <xdr:to>
          <xdr:col>8</xdr:col>
          <xdr:colOff>57150</xdr:colOff>
          <xdr:row>20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Importante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20</xdr:row>
          <xdr:rowOff>28575</xdr:rowOff>
        </xdr:from>
        <xdr:to>
          <xdr:col>11</xdr:col>
          <xdr:colOff>285750</xdr:colOff>
          <xdr:row>20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Existante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20</xdr:row>
          <xdr:rowOff>28575</xdr:rowOff>
        </xdr:from>
        <xdr:to>
          <xdr:col>13</xdr:col>
          <xdr:colOff>438150</xdr:colOff>
          <xdr:row>20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Pas de données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28575</xdr:rowOff>
        </xdr:from>
        <xdr:to>
          <xdr:col>13</xdr:col>
          <xdr:colOff>438150</xdr:colOff>
          <xdr:row>18</xdr:row>
          <xdr:rowOff>247650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Pas de données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19</xdr:row>
          <xdr:rowOff>28575</xdr:rowOff>
        </xdr:from>
        <xdr:to>
          <xdr:col>6</xdr:col>
          <xdr:colOff>114300</xdr:colOff>
          <xdr:row>19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Intensive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19</xdr:row>
          <xdr:rowOff>28575</xdr:rowOff>
        </xdr:from>
        <xdr:to>
          <xdr:col>7</xdr:col>
          <xdr:colOff>209550</xdr:colOff>
          <xdr:row>19</xdr:row>
          <xdr:rowOff>247650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Diversifiée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28575</xdr:rowOff>
        </xdr:from>
        <xdr:to>
          <xdr:col>8</xdr:col>
          <xdr:colOff>419100</xdr:colOff>
          <xdr:row>19</xdr:row>
          <xdr:rowOff>247650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Normale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19</xdr:row>
          <xdr:rowOff>28575</xdr:rowOff>
        </xdr:from>
        <xdr:to>
          <xdr:col>10</xdr:col>
          <xdr:colOff>28575</xdr:colOff>
          <xdr:row>19</xdr:row>
          <xdr:rowOff>247650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Extensive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19</xdr:row>
          <xdr:rowOff>19050</xdr:rowOff>
        </xdr:from>
        <xdr:to>
          <xdr:col>13</xdr:col>
          <xdr:colOff>438150</xdr:colOff>
          <xdr:row>19</xdr:row>
          <xdr:rowOff>247650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Pas de données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19</xdr:row>
          <xdr:rowOff>28575</xdr:rowOff>
        </xdr:from>
        <xdr:to>
          <xdr:col>11</xdr:col>
          <xdr:colOff>171450</xdr:colOff>
          <xdr:row>19</xdr:row>
          <xdr:rowOff>247650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Occasionnelle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19</xdr:row>
          <xdr:rowOff>28575</xdr:rowOff>
        </xdr:from>
        <xdr:to>
          <xdr:col>12</xdr:col>
          <xdr:colOff>104775</xdr:colOff>
          <xdr:row>19</xdr:row>
          <xdr:rowOff>219075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Nulle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31751</xdr:colOff>
      <xdr:row>0</xdr:row>
      <xdr:rowOff>19051</xdr:rowOff>
    </xdr:from>
    <xdr:to>
      <xdr:col>4</xdr:col>
      <xdr:colOff>36147</xdr:colOff>
      <xdr:row>0</xdr:row>
      <xdr:rowOff>716657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19051"/>
          <a:ext cx="1270000" cy="6976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70</xdr:row>
          <xdr:rowOff>19050</xdr:rowOff>
        </xdr:from>
        <xdr:to>
          <xdr:col>1</xdr:col>
          <xdr:colOff>47625</xdr:colOff>
          <xdr:row>71</xdr:row>
          <xdr:rowOff>209550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71</xdr:row>
          <xdr:rowOff>209550</xdr:rowOff>
        </xdr:from>
        <xdr:to>
          <xdr:col>1</xdr:col>
          <xdr:colOff>47625</xdr:colOff>
          <xdr:row>73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C95"/>
  <sheetViews>
    <sheetView showZeros="0" tabSelected="1" view="pageLayout" zoomScaleNormal="130" zoomScaleSheetLayoutView="75" workbookViewId="0">
      <selection activeCell="E11" sqref="E11:N11"/>
    </sheetView>
  </sheetViews>
  <sheetFormatPr baseColWidth="10" defaultColWidth="11.42578125" defaultRowHeight="12.75"/>
  <cols>
    <col min="1" max="1" width="2.7109375" style="1" customWidth="1"/>
    <col min="2" max="2" width="4.42578125" style="1" customWidth="1"/>
    <col min="3" max="3" width="6.5703125" style="1" customWidth="1"/>
    <col min="4" max="4" width="4.42578125" style="1" customWidth="1"/>
    <col min="5" max="5" width="6.7109375" style="1" customWidth="1"/>
    <col min="6" max="6" width="5.5703125" style="1" customWidth="1"/>
    <col min="7" max="7" width="7.7109375" style="1" customWidth="1"/>
    <col min="8" max="14" width="7.5703125" style="1" customWidth="1"/>
    <col min="15" max="16384" width="11.42578125" style="1"/>
  </cols>
  <sheetData>
    <row r="1" spans="1:29" ht="57" customHeight="1">
      <c r="F1" s="102" t="s">
        <v>129</v>
      </c>
      <c r="G1" s="102"/>
      <c r="H1" s="102"/>
      <c r="I1" s="102"/>
      <c r="J1" s="102"/>
      <c r="K1" s="102"/>
      <c r="L1" s="102"/>
      <c r="M1" s="102"/>
      <c r="N1" s="102"/>
      <c r="P1" s="69"/>
    </row>
    <row r="2" spans="1:29" ht="23.25">
      <c r="A2" s="40" t="s">
        <v>106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9" ht="21" customHeight="1">
      <c r="A3" s="66" t="s">
        <v>121</v>
      </c>
      <c r="B3" s="3"/>
      <c r="C3" s="3"/>
      <c r="D3" s="3"/>
      <c r="E3" s="3"/>
      <c r="F3" s="3"/>
      <c r="G3" s="3"/>
      <c r="H3" s="3"/>
      <c r="I3" s="3"/>
      <c r="J3" s="3"/>
      <c r="K3" s="36"/>
      <c r="L3" s="36"/>
      <c r="M3" s="36"/>
      <c r="N3" s="36"/>
    </row>
    <row r="4" spans="1:29" ht="15.75">
      <c r="A4" s="35"/>
      <c r="B4" s="3"/>
      <c r="C4" s="35" t="s">
        <v>112</v>
      </c>
      <c r="D4" s="3"/>
      <c r="E4" s="3"/>
      <c r="F4" s="3"/>
      <c r="H4" s="3"/>
      <c r="I4" s="35" t="s">
        <v>28</v>
      </c>
      <c r="J4" s="3"/>
      <c r="L4" s="39" t="s">
        <v>27</v>
      </c>
      <c r="M4" s="64"/>
      <c r="N4" s="65"/>
    </row>
    <row r="5" spans="1:29" ht="9" customHeight="1">
      <c r="A5" s="3"/>
      <c r="B5" s="3"/>
      <c r="C5" s="75"/>
      <c r="D5" s="3"/>
      <c r="E5" s="3"/>
      <c r="F5" s="3"/>
      <c r="G5" s="4"/>
      <c r="H5" s="4"/>
      <c r="I5" s="4"/>
      <c r="J5" s="4"/>
      <c r="K5" s="4"/>
      <c r="L5" s="5"/>
      <c r="M5" s="3"/>
      <c r="N5" s="3"/>
    </row>
    <row r="6" spans="1:29" ht="15" customHeight="1">
      <c r="A6" s="109" t="s">
        <v>12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29" ht="9" customHeight="1" thickBot="1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5"/>
      <c r="M7" s="3"/>
      <c r="N7" s="3"/>
    </row>
    <row r="8" spans="1:29" s="56" customFormat="1" ht="18" customHeight="1">
      <c r="A8" s="113" t="s">
        <v>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56" customFormat="1" ht="18" customHeight="1">
      <c r="A9" s="116" t="s">
        <v>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56" customFormat="1" ht="18" customHeight="1" thickBot="1">
      <c r="A10" s="119" t="s">
        <v>10</v>
      </c>
      <c r="B10" s="120"/>
      <c r="C10" s="120"/>
      <c r="D10" s="121"/>
      <c r="E10" s="122"/>
      <c r="F10" s="123"/>
      <c r="G10" s="123"/>
      <c r="H10" s="123"/>
      <c r="I10" s="124"/>
      <c r="J10" s="125" t="s">
        <v>68</v>
      </c>
      <c r="K10" s="126"/>
      <c r="L10" s="127"/>
      <c r="M10" s="128"/>
      <c r="N10" s="12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s="56" customFormat="1" ht="21" customHeight="1" thickTop="1">
      <c r="A11" s="6" t="s">
        <v>7</v>
      </c>
      <c r="B11" s="7"/>
      <c r="C11" s="7"/>
      <c r="D11" s="8"/>
      <c r="E11" s="96"/>
      <c r="F11" s="97"/>
      <c r="G11" s="97"/>
      <c r="H11" s="97"/>
      <c r="I11" s="97"/>
      <c r="J11" s="97"/>
      <c r="K11" s="97"/>
      <c r="L11" s="97"/>
      <c r="M11" s="97"/>
      <c r="N11" s="98"/>
      <c r="O11" s="7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56" customFormat="1" ht="21" customHeight="1">
      <c r="A12" s="135" t="s">
        <v>8</v>
      </c>
      <c r="B12" s="136"/>
      <c r="C12" s="136"/>
      <c r="D12" s="137"/>
      <c r="E12" s="94"/>
      <c r="F12" s="95"/>
      <c r="G12" s="95"/>
      <c r="H12" s="95"/>
      <c r="I12" s="95"/>
      <c r="J12" s="130" t="s">
        <v>125</v>
      </c>
      <c r="K12" s="131"/>
      <c r="L12" s="132"/>
      <c r="M12" s="133"/>
      <c r="N12" s="13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s="56" customFormat="1" ht="21" customHeight="1">
      <c r="A13" s="138" t="s">
        <v>9</v>
      </c>
      <c r="B13" s="139"/>
      <c r="C13" s="139"/>
      <c r="D13" s="140"/>
      <c r="E13" s="94"/>
      <c r="F13" s="95"/>
      <c r="G13" s="95"/>
      <c r="H13" s="95"/>
      <c r="I13" s="95"/>
      <c r="J13" s="76" t="s">
        <v>65</v>
      </c>
      <c r="K13" s="94"/>
      <c r="L13" s="95"/>
      <c r="M13" s="95"/>
      <c r="N13" s="11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s="56" customFormat="1" ht="21" customHeight="1" thickBot="1">
      <c r="A14" s="218" t="s">
        <v>113</v>
      </c>
      <c r="B14" s="219"/>
      <c r="C14" s="219"/>
      <c r="D14" s="220"/>
      <c r="E14" s="259"/>
      <c r="F14" s="260"/>
      <c r="G14" s="260"/>
      <c r="H14" s="260"/>
      <c r="I14" s="262"/>
      <c r="J14" s="216" t="s">
        <v>114</v>
      </c>
      <c r="K14" s="217"/>
      <c r="L14" s="259"/>
      <c r="M14" s="260"/>
      <c r="N14" s="26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s="56" customFormat="1" ht="21" customHeight="1" thickTop="1" thickBot="1">
      <c r="A15" s="214" t="s">
        <v>104</v>
      </c>
      <c r="B15" s="215"/>
      <c r="C15" s="215"/>
      <c r="D15" s="215"/>
      <c r="E15" s="221"/>
      <c r="F15" s="222"/>
      <c r="G15" s="222"/>
      <c r="H15" s="222"/>
      <c r="I15" s="222"/>
      <c r="J15" s="222"/>
      <c r="K15" s="223"/>
      <c r="L15" s="70" t="s">
        <v>115</v>
      </c>
      <c r="M15" s="263"/>
      <c r="N15" s="264"/>
      <c r="O15" s="7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1.25" customHeight="1" thickBot="1">
      <c r="A16" s="9"/>
      <c r="B16" s="10"/>
      <c r="C16" s="9"/>
      <c r="D16" s="9"/>
      <c r="E16" s="9"/>
      <c r="F16" s="9"/>
      <c r="G16" s="9"/>
      <c r="H16" s="9"/>
      <c r="I16" s="9"/>
      <c r="J16" s="9"/>
      <c r="K16" s="11"/>
      <c r="L16" s="11"/>
      <c r="M16" s="11"/>
      <c r="N16" s="11"/>
    </row>
    <row r="17" spans="1:14" ht="21" customHeight="1">
      <c r="A17" s="229" t="s">
        <v>77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1"/>
    </row>
    <row r="18" spans="1:14" ht="21" customHeight="1">
      <c r="A18" s="103" t="s">
        <v>73</v>
      </c>
      <c r="B18" s="104"/>
      <c r="C18" s="104"/>
      <c r="D18" s="105"/>
      <c r="E18" s="106"/>
      <c r="F18" s="107"/>
      <c r="G18" s="107"/>
      <c r="H18" s="107"/>
      <c r="I18" s="107"/>
      <c r="J18" s="107"/>
      <c r="K18" s="107"/>
      <c r="L18" s="107"/>
      <c r="M18" s="107"/>
      <c r="N18" s="108"/>
    </row>
    <row r="19" spans="1:14" ht="21" customHeight="1">
      <c r="A19" s="103" t="s">
        <v>74</v>
      </c>
      <c r="B19" s="104"/>
      <c r="C19" s="104"/>
      <c r="D19" s="105"/>
      <c r="E19" s="106"/>
      <c r="F19" s="107"/>
      <c r="G19" s="107"/>
      <c r="H19" s="107"/>
      <c r="I19" s="107"/>
      <c r="J19" s="107"/>
      <c r="K19" s="107"/>
      <c r="L19" s="107"/>
      <c r="M19" s="107"/>
      <c r="N19" s="108"/>
    </row>
    <row r="20" spans="1:14" ht="21" customHeight="1">
      <c r="A20" s="103" t="s">
        <v>76</v>
      </c>
      <c r="B20" s="104"/>
      <c r="C20" s="104"/>
      <c r="D20" s="105"/>
      <c r="E20" s="106"/>
      <c r="F20" s="107"/>
      <c r="G20" s="107"/>
      <c r="H20" s="107"/>
      <c r="I20" s="107"/>
      <c r="J20" s="107"/>
      <c r="K20" s="107"/>
      <c r="L20" s="107"/>
      <c r="M20" s="107"/>
      <c r="N20" s="108"/>
    </row>
    <row r="21" spans="1:14" ht="21" customHeight="1">
      <c r="A21" s="103" t="s">
        <v>78</v>
      </c>
      <c r="B21" s="104"/>
      <c r="C21" s="104"/>
      <c r="D21" s="105"/>
      <c r="E21" s="106"/>
      <c r="F21" s="107"/>
      <c r="G21" s="107"/>
      <c r="H21" s="107"/>
      <c r="I21" s="107"/>
      <c r="J21" s="107"/>
      <c r="K21" s="107"/>
      <c r="L21" s="107"/>
      <c r="M21" s="107"/>
      <c r="N21" s="108"/>
    </row>
    <row r="22" spans="1:14" ht="18" customHeight="1" thickBot="1">
      <c r="A22" s="267" t="s">
        <v>107</v>
      </c>
      <c r="B22" s="268"/>
      <c r="C22" s="268"/>
      <c r="D22" s="268"/>
      <c r="E22" s="268"/>
      <c r="F22" s="268"/>
      <c r="G22" s="268"/>
      <c r="H22" s="268"/>
      <c r="I22" s="268"/>
      <c r="J22" s="269"/>
      <c r="K22" s="51" t="s">
        <v>79</v>
      </c>
      <c r="L22" s="240"/>
      <c r="M22" s="241"/>
      <c r="N22" s="242"/>
    </row>
    <row r="23" spans="1:14" ht="18" customHeigh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</row>
    <row r="24" spans="1:14" ht="5.25" customHeight="1" thickBot="1"/>
    <row r="25" spans="1:14" ht="18" customHeight="1">
      <c r="A25" s="21"/>
      <c r="B25" s="71" t="s">
        <v>108</v>
      </c>
      <c r="C25" s="71"/>
      <c r="D25" s="71"/>
      <c r="E25" s="71"/>
      <c r="F25" s="71"/>
      <c r="G25" s="22"/>
      <c r="H25" s="243" t="s">
        <v>84</v>
      </c>
      <c r="I25" s="243"/>
      <c r="J25" s="243"/>
      <c r="K25" s="243"/>
      <c r="L25" s="243"/>
      <c r="M25" s="243"/>
      <c r="N25" s="244"/>
    </row>
    <row r="26" spans="1:14" ht="18" customHeight="1">
      <c r="A26" s="23"/>
      <c r="B26" s="24" t="s">
        <v>3</v>
      </c>
      <c r="C26" s="270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71"/>
    </row>
    <row r="27" spans="1:14" ht="18" customHeight="1">
      <c r="A27" s="23"/>
      <c r="B27" s="24" t="s">
        <v>3</v>
      </c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1"/>
    </row>
    <row r="28" spans="1:14" ht="18" customHeight="1">
      <c r="A28" s="23"/>
      <c r="B28" s="24" t="s">
        <v>3</v>
      </c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1"/>
    </row>
    <row r="29" spans="1:14" ht="18" customHeight="1">
      <c r="A29" s="23"/>
      <c r="B29" s="24" t="s">
        <v>3</v>
      </c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</row>
    <row r="30" spans="1:14" ht="18" customHeight="1">
      <c r="A30" s="23"/>
      <c r="B30" s="24" t="s">
        <v>3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</row>
    <row r="31" spans="1:14" ht="18" customHeight="1">
      <c r="A31" s="23"/>
      <c r="B31" s="24" t="s">
        <v>3</v>
      </c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</row>
    <row r="32" spans="1:14" ht="18" customHeight="1">
      <c r="A32" s="23"/>
      <c r="B32" s="81" t="s">
        <v>119</v>
      </c>
      <c r="C32" s="82" t="s">
        <v>127</v>
      </c>
      <c r="D32" s="83"/>
      <c r="E32" s="83"/>
      <c r="F32" s="83"/>
      <c r="G32" s="83"/>
      <c r="H32" s="83"/>
      <c r="I32" s="83"/>
      <c r="J32" s="83"/>
      <c r="K32" s="83"/>
      <c r="L32" s="84"/>
      <c r="M32" s="265"/>
      <c r="N32" s="266"/>
    </row>
    <row r="33" spans="1:29" ht="9" customHeight="1">
      <c r="A33" s="23"/>
      <c r="B33" s="24"/>
      <c r="C33" s="14"/>
      <c r="D33" s="14"/>
      <c r="E33" s="14"/>
      <c r="F33" s="14"/>
      <c r="G33" s="14"/>
      <c r="H33" s="14"/>
      <c r="I33" s="25"/>
      <c r="J33" s="14"/>
      <c r="K33" s="14"/>
      <c r="L33" s="14"/>
      <c r="M33" s="14"/>
      <c r="N33" s="26"/>
    </row>
    <row r="34" spans="1:29" ht="21" customHeight="1">
      <c r="A34" s="142" t="s">
        <v>126</v>
      </c>
      <c r="B34" s="143"/>
      <c r="C34" s="143"/>
      <c r="D34" s="143"/>
      <c r="E34" s="256"/>
      <c r="F34" s="257"/>
      <c r="G34" s="258"/>
      <c r="H34" s="48" t="s">
        <v>103</v>
      </c>
      <c r="I34" s="42"/>
      <c r="J34" s="42"/>
      <c r="K34" s="42"/>
      <c r="L34" s="42"/>
      <c r="M34" s="42"/>
      <c r="N34" s="43"/>
    </row>
    <row r="35" spans="1:29" ht="9" customHeight="1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7"/>
    </row>
    <row r="36" spans="1:29" ht="18" customHeight="1">
      <c r="A36" s="168" t="s">
        <v>11</v>
      </c>
      <c r="B36" s="169"/>
      <c r="C36" s="169"/>
      <c r="D36" s="170"/>
      <c r="E36" s="171"/>
      <c r="F36" s="171"/>
      <c r="G36" s="171"/>
      <c r="H36" s="171"/>
      <c r="I36" s="171"/>
      <c r="J36" s="171"/>
      <c r="K36" s="171"/>
      <c r="L36" s="171"/>
      <c r="M36" s="171"/>
      <c r="N36" s="172"/>
    </row>
    <row r="37" spans="1:29" ht="18" customHeight="1">
      <c r="A37" s="52"/>
      <c r="B37" s="53"/>
      <c r="C37" s="53"/>
      <c r="D37" s="173"/>
      <c r="E37" s="174"/>
      <c r="F37" s="174"/>
      <c r="G37" s="174"/>
      <c r="H37" s="174"/>
      <c r="I37" s="174"/>
      <c r="J37" s="174"/>
      <c r="K37" s="174"/>
      <c r="L37" s="174"/>
      <c r="M37" s="174"/>
      <c r="N37" s="175"/>
    </row>
    <row r="38" spans="1:29" ht="18" customHeight="1">
      <c r="A38" s="52"/>
      <c r="B38" s="53"/>
      <c r="C38" s="53"/>
      <c r="D38" s="173"/>
      <c r="E38" s="174"/>
      <c r="F38" s="174"/>
      <c r="G38" s="174"/>
      <c r="H38" s="174"/>
      <c r="I38" s="174"/>
      <c r="J38" s="174"/>
      <c r="K38" s="174"/>
      <c r="L38" s="174"/>
      <c r="M38" s="174"/>
      <c r="N38" s="175"/>
    </row>
    <row r="39" spans="1:29" ht="9" customHeight="1" thickBot="1">
      <c r="A39" s="27"/>
      <c r="B39" s="28"/>
      <c r="C39" s="2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</row>
    <row r="40" spans="1:29" ht="33.75" customHeight="1" thickBot="1">
      <c r="A40" s="41"/>
      <c r="B40" s="12"/>
      <c r="C40" s="9"/>
      <c r="D40" s="9"/>
      <c r="E40" s="9"/>
      <c r="F40" s="9"/>
      <c r="G40" s="9"/>
      <c r="H40" s="9"/>
      <c r="I40" s="9"/>
      <c r="J40" s="9"/>
      <c r="K40" s="11"/>
      <c r="L40" s="11"/>
      <c r="M40" s="11"/>
      <c r="N40" s="11"/>
    </row>
    <row r="41" spans="1:29" s="56" customFormat="1" ht="20.25" customHeight="1" thickBot="1">
      <c r="A41" s="234" t="s">
        <v>66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56" customFormat="1" ht="24.6" customHeight="1">
      <c r="A42" s="156" t="s">
        <v>117</v>
      </c>
      <c r="B42" s="157"/>
      <c r="C42" s="157"/>
      <c r="D42" s="157"/>
      <c r="E42" s="157"/>
      <c r="F42" s="157"/>
      <c r="G42" s="157"/>
      <c r="H42" s="157"/>
      <c r="I42" s="157"/>
      <c r="J42" s="158"/>
      <c r="K42" s="232" t="s">
        <v>122</v>
      </c>
      <c r="L42" s="233"/>
      <c r="M42" s="237" t="s">
        <v>86</v>
      </c>
      <c r="N42" s="23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56" customFormat="1" ht="18" customHeight="1">
      <c r="A43" s="13">
        <v>1</v>
      </c>
      <c r="B43" s="144"/>
      <c r="C43" s="144"/>
      <c r="D43" s="144"/>
      <c r="E43" s="144"/>
      <c r="F43" s="144"/>
      <c r="G43" s="144"/>
      <c r="H43" s="144"/>
      <c r="I43" s="144"/>
      <c r="J43" s="145"/>
      <c r="K43" s="152"/>
      <c r="L43" s="153"/>
      <c r="M43" s="146"/>
      <c r="N43" s="147"/>
      <c r="O43" s="7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56" customFormat="1" ht="18" customHeight="1">
      <c r="A44" s="15">
        <v>2</v>
      </c>
      <c r="B44" s="144"/>
      <c r="C44" s="144"/>
      <c r="D44" s="144"/>
      <c r="E44" s="144"/>
      <c r="F44" s="144"/>
      <c r="G44" s="144"/>
      <c r="H44" s="144"/>
      <c r="I44" s="144"/>
      <c r="J44" s="145"/>
      <c r="K44" s="152"/>
      <c r="L44" s="153"/>
      <c r="M44" s="146"/>
      <c r="N44" s="147"/>
      <c r="O44" s="7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56" customFormat="1" ht="18" customHeight="1">
      <c r="A45" s="15">
        <v>3</v>
      </c>
      <c r="B45" s="144"/>
      <c r="C45" s="144"/>
      <c r="D45" s="144"/>
      <c r="E45" s="144"/>
      <c r="F45" s="144"/>
      <c r="G45" s="144"/>
      <c r="H45" s="144"/>
      <c r="I45" s="144"/>
      <c r="J45" s="145"/>
      <c r="K45" s="152"/>
      <c r="L45" s="153"/>
      <c r="M45" s="146"/>
      <c r="N45" s="14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56" customFormat="1" ht="18" customHeight="1">
      <c r="A46" s="15">
        <v>4</v>
      </c>
      <c r="B46" s="144"/>
      <c r="C46" s="144"/>
      <c r="D46" s="144"/>
      <c r="E46" s="144"/>
      <c r="F46" s="144"/>
      <c r="G46" s="144"/>
      <c r="H46" s="144"/>
      <c r="I46" s="144"/>
      <c r="J46" s="145"/>
      <c r="K46" s="152"/>
      <c r="L46" s="153"/>
      <c r="M46" s="146"/>
      <c r="N46" s="14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56" customFormat="1" ht="18" customHeight="1">
      <c r="A47" s="15">
        <v>5</v>
      </c>
      <c r="B47" s="144"/>
      <c r="C47" s="144"/>
      <c r="D47" s="144"/>
      <c r="E47" s="144"/>
      <c r="F47" s="144"/>
      <c r="G47" s="144"/>
      <c r="H47" s="144"/>
      <c r="I47" s="144"/>
      <c r="J47" s="145"/>
      <c r="K47" s="159"/>
      <c r="L47" s="160"/>
      <c r="M47" s="146"/>
      <c r="N47" s="14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56" customFormat="1" ht="18" customHeight="1">
      <c r="A48" s="15">
        <v>6</v>
      </c>
      <c r="B48" s="107"/>
      <c r="C48" s="107"/>
      <c r="D48" s="107"/>
      <c r="E48" s="107"/>
      <c r="F48" s="107"/>
      <c r="G48" s="107"/>
      <c r="H48" s="107"/>
      <c r="I48" s="107"/>
      <c r="J48" s="151"/>
      <c r="K48" s="152"/>
      <c r="L48" s="153"/>
      <c r="M48" s="146"/>
      <c r="N48" s="14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56" customFormat="1" ht="18" customHeight="1">
      <c r="A49" s="15">
        <v>7</v>
      </c>
      <c r="B49" s="107"/>
      <c r="C49" s="107"/>
      <c r="D49" s="107"/>
      <c r="E49" s="107"/>
      <c r="F49" s="107"/>
      <c r="G49" s="107"/>
      <c r="H49" s="107"/>
      <c r="I49" s="107"/>
      <c r="J49" s="151"/>
      <c r="K49" s="152"/>
      <c r="L49" s="153"/>
      <c r="M49" s="146"/>
      <c r="N49" s="14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56" customFormat="1" ht="18" customHeight="1">
      <c r="A50" s="15">
        <v>8</v>
      </c>
      <c r="B50" s="107"/>
      <c r="C50" s="107"/>
      <c r="D50" s="107"/>
      <c r="E50" s="107"/>
      <c r="F50" s="107"/>
      <c r="G50" s="107"/>
      <c r="H50" s="107"/>
      <c r="I50" s="107"/>
      <c r="J50" s="151"/>
      <c r="K50" s="152"/>
      <c r="L50" s="153"/>
      <c r="M50" s="146"/>
      <c r="N50" s="14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56" customFormat="1" ht="18" customHeight="1">
      <c r="A51" s="15">
        <v>9</v>
      </c>
      <c r="B51" s="107"/>
      <c r="C51" s="107"/>
      <c r="D51" s="107"/>
      <c r="E51" s="107"/>
      <c r="F51" s="107"/>
      <c r="G51" s="107"/>
      <c r="H51" s="107"/>
      <c r="I51" s="107"/>
      <c r="J51" s="151"/>
      <c r="K51" s="152"/>
      <c r="L51" s="153"/>
      <c r="M51" s="146"/>
      <c r="N51" s="14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56" customFormat="1" ht="18" customHeight="1">
      <c r="A52" s="15">
        <v>10</v>
      </c>
      <c r="B52" s="107"/>
      <c r="C52" s="107"/>
      <c r="D52" s="107"/>
      <c r="E52" s="107"/>
      <c r="F52" s="107"/>
      <c r="G52" s="107"/>
      <c r="H52" s="107"/>
      <c r="I52" s="107"/>
      <c r="J52" s="151"/>
      <c r="K52" s="152"/>
      <c r="L52" s="153"/>
      <c r="M52" s="146"/>
      <c r="N52" s="14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56" customFormat="1" ht="18" customHeight="1">
      <c r="A53" s="15">
        <v>11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79"/>
      <c r="L53" s="179"/>
      <c r="M53" s="176"/>
      <c r="N53" s="14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56" customFormat="1" ht="18" customHeight="1" thickBot="1">
      <c r="A54" s="79">
        <v>12</v>
      </c>
      <c r="B54" s="224" t="s">
        <v>116</v>
      </c>
      <c r="C54" s="224"/>
      <c r="D54" s="224"/>
      <c r="E54" s="224"/>
      <c r="F54" s="224"/>
      <c r="G54" s="224"/>
      <c r="H54" s="224"/>
      <c r="I54" s="224"/>
      <c r="J54" s="225"/>
      <c r="K54" s="226"/>
      <c r="L54" s="226"/>
      <c r="M54" s="227">
        <f>0.1*(SUM(M43:N53))</f>
        <v>0</v>
      </c>
      <c r="N54" s="22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s="56" customFormat="1" ht="18" customHeight="1" thickBot="1">
      <c r="A55" s="78"/>
      <c r="B55" s="185" t="s">
        <v>4</v>
      </c>
      <c r="C55" s="185"/>
      <c r="D55" s="185"/>
      <c r="E55" s="185"/>
      <c r="F55" s="185"/>
      <c r="G55" s="185"/>
      <c r="H55" s="185"/>
      <c r="I55" s="185"/>
      <c r="J55" s="186"/>
      <c r="K55" s="177">
        <f>SUM(K43:K53)</f>
        <v>0</v>
      </c>
      <c r="L55" s="178"/>
      <c r="M55" s="181">
        <f>SUM(M43:M54)</f>
        <v>0</v>
      </c>
      <c r="N55" s="182"/>
      <c r="O55" s="7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s="56" customFormat="1" ht="18" customHeight="1">
      <c r="A56" s="148" t="s">
        <v>128</v>
      </c>
      <c r="B56" s="149"/>
      <c r="C56" s="149"/>
      <c r="D56" s="149"/>
      <c r="E56" s="149"/>
      <c r="F56" s="149"/>
      <c r="G56" s="149"/>
      <c r="H56" s="149"/>
      <c r="I56" s="149"/>
      <c r="J56" s="150"/>
      <c r="K56" s="180" t="s">
        <v>85</v>
      </c>
      <c r="L56" s="180"/>
      <c r="M56" s="163" t="s">
        <v>86</v>
      </c>
      <c r="N56" s="16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s="56" customFormat="1" ht="18" customHeight="1">
      <c r="A57" s="49">
        <v>1</v>
      </c>
      <c r="B57" s="144"/>
      <c r="C57" s="144"/>
      <c r="D57" s="144"/>
      <c r="E57" s="144"/>
      <c r="F57" s="144"/>
      <c r="G57" s="144"/>
      <c r="H57" s="144"/>
      <c r="I57" s="144"/>
      <c r="J57" s="145"/>
      <c r="K57" s="152"/>
      <c r="L57" s="153"/>
      <c r="M57" s="154"/>
      <c r="N57" s="15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s="56" customFormat="1" ht="18" customHeight="1">
      <c r="A58" s="15">
        <v>2</v>
      </c>
      <c r="B58" s="144"/>
      <c r="C58" s="144"/>
      <c r="D58" s="144"/>
      <c r="E58" s="144"/>
      <c r="F58" s="144"/>
      <c r="G58" s="144"/>
      <c r="H58" s="144"/>
      <c r="I58" s="144"/>
      <c r="J58" s="145"/>
      <c r="K58" s="152"/>
      <c r="L58" s="153"/>
      <c r="M58" s="154"/>
      <c r="N58" s="15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56" customFormat="1" ht="18" customHeight="1">
      <c r="A59" s="15">
        <v>3</v>
      </c>
      <c r="B59" s="144"/>
      <c r="C59" s="144"/>
      <c r="D59" s="144"/>
      <c r="E59" s="144"/>
      <c r="F59" s="144"/>
      <c r="G59" s="144"/>
      <c r="H59" s="144"/>
      <c r="I59" s="144"/>
      <c r="J59" s="145"/>
      <c r="K59" s="152"/>
      <c r="L59" s="153"/>
      <c r="M59" s="154"/>
      <c r="N59" s="15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56" customFormat="1" ht="18" customHeight="1">
      <c r="A60" s="77">
        <v>4</v>
      </c>
      <c r="B60" s="107"/>
      <c r="C60" s="107"/>
      <c r="D60" s="107"/>
      <c r="E60" s="107"/>
      <c r="F60" s="107"/>
      <c r="G60" s="107"/>
      <c r="H60" s="107"/>
      <c r="I60" s="107"/>
      <c r="J60" s="151"/>
      <c r="K60" s="152"/>
      <c r="L60" s="153"/>
      <c r="M60" s="154"/>
      <c r="N60" s="15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56" customFormat="1" ht="18" customHeight="1">
      <c r="A61" s="77">
        <v>5</v>
      </c>
      <c r="B61" s="107"/>
      <c r="C61" s="107"/>
      <c r="D61" s="107"/>
      <c r="E61" s="107"/>
      <c r="F61" s="107"/>
      <c r="G61" s="107"/>
      <c r="H61" s="107"/>
      <c r="I61" s="107"/>
      <c r="J61" s="151"/>
      <c r="K61" s="152"/>
      <c r="L61" s="153"/>
      <c r="M61" s="154"/>
      <c r="N61" s="15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56" customFormat="1" ht="18" customHeight="1" thickBot="1">
      <c r="A62" s="77">
        <v>6</v>
      </c>
      <c r="B62" s="194"/>
      <c r="C62" s="194"/>
      <c r="D62" s="194"/>
      <c r="E62" s="194"/>
      <c r="F62" s="194"/>
      <c r="G62" s="194"/>
      <c r="H62" s="194"/>
      <c r="I62" s="194"/>
      <c r="J62" s="195"/>
      <c r="K62" s="159"/>
      <c r="L62" s="160"/>
      <c r="M62" s="154"/>
      <c r="N62" s="15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s="56" customFormat="1" ht="18" customHeight="1" thickBot="1">
      <c r="A63" s="80"/>
      <c r="B63" s="185" t="s">
        <v>5</v>
      </c>
      <c r="C63" s="185"/>
      <c r="D63" s="185"/>
      <c r="E63" s="185"/>
      <c r="F63" s="185"/>
      <c r="G63" s="185"/>
      <c r="H63" s="185"/>
      <c r="I63" s="185"/>
      <c r="J63" s="186"/>
      <c r="K63" s="177">
        <f>SUM(K57:K62)</f>
        <v>0</v>
      </c>
      <c r="L63" s="178"/>
      <c r="M63" s="181">
        <f>SUM(M57:M62)</f>
        <v>0</v>
      </c>
      <c r="N63" s="18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59" customFormat="1" ht="9" customHeight="1" thickBot="1">
      <c r="A64" s="34"/>
      <c r="B64" s="34"/>
      <c r="C64" s="34"/>
      <c r="D64" s="34"/>
      <c r="E64" s="34"/>
      <c r="F64" s="34"/>
      <c r="G64" s="34"/>
      <c r="H64" s="34"/>
      <c r="I64" s="34"/>
      <c r="L64" s="11"/>
      <c r="M64" s="11"/>
      <c r="N64" s="1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s="59" customFormat="1" ht="18" customHeight="1">
      <c r="A65" s="148" t="s">
        <v>105</v>
      </c>
      <c r="B65" s="149"/>
      <c r="C65" s="149"/>
      <c r="D65" s="149"/>
      <c r="E65" s="149"/>
      <c r="F65" s="16"/>
      <c r="G65" s="50"/>
      <c r="H65" s="50"/>
      <c r="I65" s="50"/>
      <c r="J65" s="60"/>
      <c r="K65" s="61"/>
      <c r="L65" s="163" t="s">
        <v>86</v>
      </c>
      <c r="M65" s="193"/>
      <c r="N65" s="16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56" customFormat="1" ht="18" customHeight="1" thickBot="1">
      <c r="A66" s="54"/>
      <c r="B66" s="190" t="s">
        <v>13</v>
      </c>
      <c r="C66" s="191"/>
      <c r="D66" s="191"/>
      <c r="E66" s="191"/>
      <c r="F66" s="191"/>
      <c r="G66" s="191"/>
      <c r="H66" s="192"/>
      <c r="I66" s="187" t="str">
        <f>CONCATENATE(M55," CHF moins ",M63," CHF")</f>
        <v>0 CHF moins 0 CHF</v>
      </c>
      <c r="J66" s="188"/>
      <c r="K66" s="189"/>
      <c r="L66" s="205">
        <f>M63-M55</f>
        <v>0</v>
      </c>
      <c r="M66" s="205"/>
      <c r="N66" s="20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62" customFormat="1" ht="21" customHeight="1" thickTop="1" thickBot="1">
      <c r="A67" s="55"/>
      <c r="B67" s="252" t="s">
        <v>87</v>
      </c>
      <c r="C67" s="252"/>
      <c r="D67" s="252"/>
      <c r="E67" s="252"/>
      <c r="F67" s="253"/>
      <c r="G67" s="250"/>
      <c r="H67" s="251"/>
      <c r="I67" s="254" t="s">
        <v>102</v>
      </c>
      <c r="J67" s="255"/>
      <c r="K67" s="255"/>
      <c r="L67" s="209">
        <f>L66*0.7</f>
        <v>0</v>
      </c>
      <c r="M67" s="210"/>
      <c r="N67" s="21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62" customFormat="1" ht="39" customHeight="1" thickBot="1">
      <c r="A68" s="245" t="s">
        <v>88</v>
      </c>
      <c r="B68" s="246"/>
      <c r="C68" s="246"/>
      <c r="D68" s="246"/>
      <c r="E68" s="246"/>
      <c r="F68" s="247"/>
      <c r="G68" s="248"/>
      <c r="H68" s="248"/>
      <c r="I68" s="248"/>
      <c r="J68" s="248"/>
      <c r="K68" s="248"/>
      <c r="L68" s="248"/>
      <c r="M68" s="248"/>
      <c r="N68" s="24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63" customFormat="1" ht="10.15" customHeight="1">
      <c r="A69" s="141" t="s">
        <v>111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s="63" customFormat="1" ht="15" customHeight="1">
      <c r="A70" s="161" t="s">
        <v>123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s="63" customFormat="1" ht="3.75" customHeight="1">
      <c r="A71" s="18"/>
      <c r="B71" s="12"/>
      <c r="C71" s="12"/>
      <c r="D71" s="12"/>
      <c r="E71" s="12"/>
      <c r="F71" s="12"/>
      <c r="G71" s="19"/>
      <c r="H71" s="17"/>
      <c r="I71" s="17"/>
      <c r="J71" s="17"/>
      <c r="K71" s="20"/>
      <c r="L71" s="2"/>
      <c r="M71" s="2"/>
      <c r="N71" s="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63" customFormat="1" ht="19.149999999999999" customHeight="1">
      <c r="A72" s="86"/>
      <c r="B72" s="162" t="s">
        <v>118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63" customFormat="1" ht="15.6" customHeight="1">
      <c r="A73" s="86"/>
      <c r="B73" s="87" t="s">
        <v>124</v>
      </c>
      <c r="C73" s="88"/>
      <c r="D73" s="89"/>
      <c r="E73" s="89"/>
      <c r="F73" s="89"/>
      <c r="G73" s="90"/>
      <c r="H73" s="91"/>
      <c r="I73" s="91"/>
      <c r="J73" s="91"/>
      <c r="K73" s="92"/>
      <c r="L73" s="93"/>
      <c r="M73" s="93"/>
      <c r="N73" s="9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63" customFormat="1" ht="3.75" customHeight="1" thickBot="1">
      <c r="A74" s="18"/>
      <c r="B74" s="12"/>
      <c r="C74" s="12"/>
      <c r="D74" s="12"/>
      <c r="E74" s="12"/>
      <c r="F74" s="12"/>
      <c r="G74" s="19"/>
      <c r="H74" s="17"/>
      <c r="I74" s="17"/>
      <c r="J74" s="17"/>
      <c r="K74" s="20"/>
      <c r="L74" s="2"/>
      <c r="M74" s="2"/>
      <c r="N74" s="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33" customHeight="1">
      <c r="A75" s="200" t="s">
        <v>95</v>
      </c>
      <c r="B75" s="201"/>
      <c r="C75" s="201"/>
      <c r="D75" s="201"/>
      <c r="E75" s="201"/>
      <c r="F75" s="201"/>
      <c r="G75" s="201"/>
      <c r="H75" s="202"/>
      <c r="I75" s="196" t="s">
        <v>94</v>
      </c>
      <c r="J75" s="197"/>
      <c r="K75" s="197"/>
      <c r="L75" s="197"/>
      <c r="M75" s="197"/>
      <c r="N75" s="198"/>
    </row>
    <row r="76" spans="1:29" ht="21" customHeight="1">
      <c r="A76" s="29" t="s">
        <v>1</v>
      </c>
      <c r="B76" s="4"/>
      <c r="C76" s="10"/>
      <c r="D76" s="207"/>
      <c r="E76" s="207"/>
      <c r="F76" s="207"/>
      <c r="G76" s="207"/>
      <c r="H76" s="208"/>
      <c r="I76" s="30" t="s">
        <v>1</v>
      </c>
      <c r="J76" s="4"/>
      <c r="K76" s="203"/>
      <c r="L76" s="203"/>
      <c r="M76" s="203"/>
      <c r="N76" s="204"/>
    </row>
    <row r="77" spans="1:29" ht="21" customHeight="1">
      <c r="A77" s="29" t="s">
        <v>2</v>
      </c>
      <c r="B77" s="4"/>
      <c r="C77" s="10"/>
      <c r="D77" s="100"/>
      <c r="E77" s="100"/>
      <c r="F77" s="100"/>
      <c r="G77" s="100"/>
      <c r="H77" s="199"/>
      <c r="I77" s="30" t="s">
        <v>2</v>
      </c>
      <c r="J77" s="4"/>
      <c r="K77" s="212"/>
      <c r="L77" s="212"/>
      <c r="M77" s="212"/>
      <c r="N77" s="213"/>
    </row>
    <row r="78" spans="1:29" ht="21" customHeight="1" thickBot="1">
      <c r="A78" s="27"/>
      <c r="B78" s="31"/>
      <c r="C78" s="31"/>
      <c r="D78" s="31"/>
      <c r="E78" s="31"/>
      <c r="F78" s="31"/>
      <c r="G78" s="31"/>
      <c r="H78" s="31"/>
      <c r="I78" s="32"/>
      <c r="J78" s="31"/>
      <c r="K78" s="31"/>
      <c r="L78" s="31"/>
      <c r="M78" s="31"/>
      <c r="N78" s="33"/>
    </row>
    <row r="79" spans="1:29" ht="21" customHeight="1">
      <c r="A79" s="184" t="s">
        <v>109</v>
      </c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</row>
    <row r="80" spans="1:29" ht="6.7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12" customHeight="1">
      <c r="A81" s="45" t="s">
        <v>33</v>
      </c>
      <c r="B81" s="46"/>
      <c r="C81" s="46"/>
      <c r="D81" s="47" t="s">
        <v>110</v>
      </c>
      <c r="E81" s="46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3.5" customHeight="1">
      <c r="D82" s="44" t="s">
        <v>34</v>
      </c>
    </row>
    <row r="83" spans="1:14" ht="10.15" customHeight="1">
      <c r="D83" s="85" t="s">
        <v>120</v>
      </c>
    </row>
    <row r="84" spans="1:14" ht="18" customHeight="1">
      <c r="A84" s="74"/>
    </row>
    <row r="85" spans="1:14" ht="18" customHeight="1">
      <c r="A85" s="74"/>
    </row>
    <row r="86" spans="1:14" ht="10.15" customHeight="1"/>
    <row r="87" spans="1:14" ht="36" customHeight="1"/>
    <row r="88" spans="1:14" ht="21" customHeight="1"/>
    <row r="89" spans="1:14" ht="21" customHeight="1"/>
    <row r="90" spans="1:14" ht="6" customHeight="1"/>
    <row r="91" spans="1:14" ht="9" customHeight="1"/>
    <row r="92" spans="1:14" ht="15" customHeight="1"/>
    <row r="93" spans="1:14" ht="15" customHeight="1"/>
    <row r="94" spans="1:14" ht="15" customHeight="1"/>
    <row r="95" spans="1:14" ht="15" customHeight="1"/>
  </sheetData>
  <sheetProtection selectLockedCells="1"/>
  <mergeCells count="138">
    <mergeCell ref="A22:J22"/>
    <mergeCell ref="C26:N26"/>
    <mergeCell ref="C27:N27"/>
    <mergeCell ref="C28:N28"/>
    <mergeCell ref="C29:N29"/>
    <mergeCell ref="B50:J50"/>
    <mergeCell ref="B51:J51"/>
    <mergeCell ref="B52:J52"/>
    <mergeCell ref="K48:L48"/>
    <mergeCell ref="K49:L49"/>
    <mergeCell ref="K50:L50"/>
    <mergeCell ref="K51:L51"/>
    <mergeCell ref="K52:L52"/>
    <mergeCell ref="M48:N48"/>
    <mergeCell ref="M49:N49"/>
    <mergeCell ref="M50:N50"/>
    <mergeCell ref="M51:N51"/>
    <mergeCell ref="M52:N52"/>
    <mergeCell ref="K77:N77"/>
    <mergeCell ref="B47:J47"/>
    <mergeCell ref="A15:D15"/>
    <mergeCell ref="J14:K14"/>
    <mergeCell ref="A14:D14"/>
    <mergeCell ref="E15:K15"/>
    <mergeCell ref="B54:J54"/>
    <mergeCell ref="K54:L54"/>
    <mergeCell ref="M54:N54"/>
    <mergeCell ref="A17:N17"/>
    <mergeCell ref="K43:L43"/>
    <mergeCell ref="M43:N43"/>
    <mergeCell ref="K42:L42"/>
    <mergeCell ref="A41:N41"/>
    <mergeCell ref="M42:N42"/>
    <mergeCell ref="A23:N23"/>
    <mergeCell ref="L22:N22"/>
    <mergeCell ref="H25:N25"/>
    <mergeCell ref="A68:E68"/>
    <mergeCell ref="F68:N68"/>
    <mergeCell ref="G67:H67"/>
    <mergeCell ref="B67:F67"/>
    <mergeCell ref="I67:K67"/>
    <mergeCell ref="E34:G34"/>
    <mergeCell ref="A79:N79"/>
    <mergeCell ref="B57:J57"/>
    <mergeCell ref="B55:J55"/>
    <mergeCell ref="M59:N59"/>
    <mergeCell ref="I66:K66"/>
    <mergeCell ref="B66:H66"/>
    <mergeCell ref="K63:L63"/>
    <mergeCell ref="L65:N65"/>
    <mergeCell ref="M63:N63"/>
    <mergeCell ref="B59:J59"/>
    <mergeCell ref="B62:J62"/>
    <mergeCell ref="B63:J63"/>
    <mergeCell ref="K59:L59"/>
    <mergeCell ref="K62:L62"/>
    <mergeCell ref="M58:N58"/>
    <mergeCell ref="K58:L58"/>
    <mergeCell ref="I75:N75"/>
    <mergeCell ref="D77:H77"/>
    <mergeCell ref="A75:H75"/>
    <mergeCell ref="K76:N76"/>
    <mergeCell ref="A65:E65"/>
    <mergeCell ref="L66:N66"/>
    <mergeCell ref="D76:H76"/>
    <mergeCell ref="L67:N67"/>
    <mergeCell ref="A70:N70"/>
    <mergeCell ref="B72:N72"/>
    <mergeCell ref="M62:N62"/>
    <mergeCell ref="M56:N56"/>
    <mergeCell ref="B58:J58"/>
    <mergeCell ref="A35:N35"/>
    <mergeCell ref="A36:C36"/>
    <mergeCell ref="D36:N36"/>
    <mergeCell ref="D37:N37"/>
    <mergeCell ref="D38:N38"/>
    <mergeCell ref="K57:L57"/>
    <mergeCell ref="M57:N57"/>
    <mergeCell ref="M53:N53"/>
    <mergeCell ref="K46:L46"/>
    <mergeCell ref="M46:N46"/>
    <mergeCell ref="M44:N44"/>
    <mergeCell ref="K55:L55"/>
    <mergeCell ref="K44:L44"/>
    <mergeCell ref="K53:L53"/>
    <mergeCell ref="K56:L56"/>
    <mergeCell ref="M55:N55"/>
    <mergeCell ref="M47:N47"/>
    <mergeCell ref="K45:L45"/>
    <mergeCell ref="B53:J53"/>
    <mergeCell ref="E12:I12"/>
    <mergeCell ref="A13:D13"/>
    <mergeCell ref="A69:N69"/>
    <mergeCell ref="A34:D34"/>
    <mergeCell ref="B44:J44"/>
    <mergeCell ref="B45:J45"/>
    <mergeCell ref="B46:J46"/>
    <mergeCell ref="M45:N45"/>
    <mergeCell ref="A56:J56"/>
    <mergeCell ref="B43:J43"/>
    <mergeCell ref="B60:J60"/>
    <mergeCell ref="B61:J61"/>
    <mergeCell ref="K60:L60"/>
    <mergeCell ref="K61:L61"/>
    <mergeCell ref="M60:N60"/>
    <mergeCell ref="M61:N61"/>
    <mergeCell ref="A42:J42"/>
    <mergeCell ref="K47:L47"/>
    <mergeCell ref="L14:N14"/>
    <mergeCell ref="E14:I14"/>
    <mergeCell ref="M15:N15"/>
    <mergeCell ref="M32:N32"/>
    <mergeCell ref="B48:J48"/>
    <mergeCell ref="B49:J49"/>
    <mergeCell ref="E13:I13"/>
    <mergeCell ref="E11:N11"/>
    <mergeCell ref="C30:N30"/>
    <mergeCell ref="C31:N31"/>
    <mergeCell ref="F1:N1"/>
    <mergeCell ref="A18:D18"/>
    <mergeCell ref="A19:D19"/>
    <mergeCell ref="A21:D21"/>
    <mergeCell ref="A20:D20"/>
    <mergeCell ref="E18:N18"/>
    <mergeCell ref="E19:N19"/>
    <mergeCell ref="E21:N21"/>
    <mergeCell ref="E20:N20"/>
    <mergeCell ref="A6:N6"/>
    <mergeCell ref="K13:N13"/>
    <mergeCell ref="A8:N8"/>
    <mergeCell ref="A9:N9"/>
    <mergeCell ref="A10:D10"/>
    <mergeCell ref="E10:I10"/>
    <mergeCell ref="J10:K10"/>
    <mergeCell ref="L10:N10"/>
    <mergeCell ref="J12:K12"/>
    <mergeCell ref="L12:N12"/>
    <mergeCell ref="A12:D12"/>
  </mergeCells>
  <phoneticPr fontId="3" type="noConversion"/>
  <dataValidations count="1">
    <dataValidation type="date" operator="greaterThan" allowBlank="1" showInputMessage="1" showErrorMessage="1" error="La valeur saisie n'est pas autorisée, seules les dates sont acceptées._x000a_Voir l'exemple à droite de la cellule." sqref="E34">
      <formula1>43831</formula1>
    </dataValidation>
  </dataValidations>
  <pageMargins left="0.59055118110236227" right="0.39370078740157483" top="0.47244094488188981" bottom="0.47244094488188981" header="0.15748031496062992" footer="0.19685039370078741"/>
  <pageSetup paperSize="9" fitToHeight="2" orientation="portrait" r:id="rId1"/>
  <headerFooter differentFirst="1" alignWithMargins="0"/>
  <rowBreaks count="1" manualBreakCount="1">
    <brk id="4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5</xdr:col>
                    <xdr:colOff>66675</xdr:colOff>
                    <xdr:row>9</xdr:row>
                    <xdr:rowOff>0</xdr:rowOff>
                  </from>
                  <to>
                    <xdr:col>6</xdr:col>
                    <xdr:colOff>323850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6</xdr:col>
                    <xdr:colOff>723900</xdr:colOff>
                    <xdr:row>9</xdr:row>
                    <xdr:rowOff>0</xdr:rowOff>
                  </from>
                  <to>
                    <xdr:col>7</xdr:col>
                    <xdr:colOff>485775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1</xdr:col>
                    <xdr:colOff>66675</xdr:colOff>
                    <xdr:row>2</xdr:row>
                    <xdr:rowOff>247650</xdr:rowOff>
                  </from>
                  <to>
                    <xdr:col>1</xdr:col>
                    <xdr:colOff>285750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7</xdr:col>
                    <xdr:colOff>257175</xdr:colOff>
                    <xdr:row>3</xdr:row>
                    <xdr:rowOff>0</xdr:rowOff>
                  </from>
                  <to>
                    <xdr:col>7</xdr:col>
                    <xdr:colOff>466725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4</xdr:col>
                    <xdr:colOff>95250</xdr:colOff>
                    <xdr:row>17</xdr:row>
                    <xdr:rowOff>28575</xdr:rowOff>
                  </from>
                  <to>
                    <xdr:col>6</xdr:col>
                    <xdr:colOff>114300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6</xdr:col>
                    <xdr:colOff>361950</xdr:colOff>
                    <xdr:row>17</xdr:row>
                    <xdr:rowOff>19050</xdr:rowOff>
                  </from>
                  <to>
                    <xdr:col>8</xdr:col>
                    <xdr:colOff>476250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defaultSize="0" autoFill="0" autoLine="0" autoPict="0">
                <anchor moveWithCells="1">
                  <from>
                    <xdr:col>9</xdr:col>
                    <xdr:colOff>219075</xdr:colOff>
                    <xdr:row>17</xdr:row>
                    <xdr:rowOff>28575</xdr:rowOff>
                  </from>
                  <to>
                    <xdr:col>11</xdr:col>
                    <xdr:colOff>400050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12</xdr:col>
                    <xdr:colOff>66675</xdr:colOff>
                    <xdr:row>17</xdr:row>
                    <xdr:rowOff>57150</xdr:rowOff>
                  </from>
                  <to>
                    <xdr:col>13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4</xdr:col>
                    <xdr:colOff>95250</xdr:colOff>
                    <xdr:row>18</xdr:row>
                    <xdr:rowOff>28575</xdr:rowOff>
                  </from>
                  <to>
                    <xdr:col>6</xdr:col>
                    <xdr:colOff>114300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Check Box 36">
              <controlPr defaultSize="0" autoFill="0" autoLine="0" autoPict="0">
                <anchor moveWithCells="1">
                  <from>
                    <xdr:col>6</xdr:col>
                    <xdr:colOff>180975</xdr:colOff>
                    <xdr:row>18</xdr:row>
                    <xdr:rowOff>19050</xdr:rowOff>
                  </from>
                  <to>
                    <xdr:col>8</xdr:col>
                    <xdr:colOff>19050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8</xdr:col>
                    <xdr:colOff>190500</xdr:colOff>
                    <xdr:row>18</xdr:row>
                    <xdr:rowOff>19050</xdr:rowOff>
                  </from>
                  <to>
                    <xdr:col>10</xdr:col>
                    <xdr:colOff>57150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10</xdr:col>
                    <xdr:colOff>95250</xdr:colOff>
                    <xdr:row>18</xdr:row>
                    <xdr:rowOff>28575</xdr:rowOff>
                  </from>
                  <to>
                    <xdr:col>11</xdr:col>
                    <xdr:colOff>447675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28575</xdr:rowOff>
                  </from>
                  <to>
                    <xdr:col>6</xdr:col>
                    <xdr:colOff>114300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6</xdr:col>
                    <xdr:colOff>361950</xdr:colOff>
                    <xdr:row>20</xdr:row>
                    <xdr:rowOff>19050</xdr:rowOff>
                  </from>
                  <to>
                    <xdr:col>8</xdr:col>
                    <xdr:colOff>57150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Check Box 41">
              <controlPr defaultSize="0" autoFill="0" autoLine="0" autoPict="0">
                <anchor moveWithCells="1">
                  <from>
                    <xdr:col>9</xdr:col>
                    <xdr:colOff>219075</xdr:colOff>
                    <xdr:row>20</xdr:row>
                    <xdr:rowOff>28575</xdr:rowOff>
                  </from>
                  <to>
                    <xdr:col>11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Check Box 42">
              <controlPr defaultSize="0" autoFill="0" autoLine="0" autoPict="0">
                <anchor moveWithCells="1">
                  <from>
                    <xdr:col>12</xdr:col>
                    <xdr:colOff>66675</xdr:colOff>
                    <xdr:row>20</xdr:row>
                    <xdr:rowOff>28575</xdr:rowOff>
                  </from>
                  <to>
                    <xdr:col>13</xdr:col>
                    <xdr:colOff>438150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0" name="Check Box 47">
              <controlPr defaultSize="0" autoFill="0" autoLine="0" autoPict="0">
                <anchor moveWithCells="1">
                  <from>
                    <xdr:col>12</xdr:col>
                    <xdr:colOff>66675</xdr:colOff>
                    <xdr:row>18</xdr:row>
                    <xdr:rowOff>28575</xdr:rowOff>
                  </from>
                  <to>
                    <xdr:col>13</xdr:col>
                    <xdr:colOff>438150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4</xdr:col>
                    <xdr:colOff>95250</xdr:colOff>
                    <xdr:row>19</xdr:row>
                    <xdr:rowOff>28575</xdr:rowOff>
                  </from>
                  <to>
                    <xdr:col>6</xdr:col>
                    <xdr:colOff>114300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5</xdr:col>
                    <xdr:colOff>247650</xdr:colOff>
                    <xdr:row>19</xdr:row>
                    <xdr:rowOff>28575</xdr:rowOff>
                  </from>
                  <to>
                    <xdr:col>7</xdr:col>
                    <xdr:colOff>209550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Check Box 55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28575</xdr:rowOff>
                  </from>
                  <to>
                    <xdr:col>8</xdr:col>
                    <xdr:colOff>419100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4" name="Check Box 56">
              <controlPr defaultSize="0" autoFill="0" autoLine="0" autoPict="0">
                <anchor moveWithCells="1">
                  <from>
                    <xdr:col>8</xdr:col>
                    <xdr:colOff>209550</xdr:colOff>
                    <xdr:row>19</xdr:row>
                    <xdr:rowOff>28575</xdr:rowOff>
                  </from>
                  <to>
                    <xdr:col>10</xdr:col>
                    <xdr:colOff>28575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5" name="Check Box 57">
              <controlPr defaultSize="0" autoFill="0" autoLine="0" autoPict="0">
                <anchor moveWithCells="1">
                  <from>
                    <xdr:col>12</xdr:col>
                    <xdr:colOff>66675</xdr:colOff>
                    <xdr:row>19</xdr:row>
                    <xdr:rowOff>19050</xdr:rowOff>
                  </from>
                  <to>
                    <xdr:col>13</xdr:col>
                    <xdr:colOff>438150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Check Box 58">
              <controlPr defaultSize="0" autoFill="0" autoLine="0" autoPict="0">
                <anchor moveWithCells="1">
                  <from>
                    <xdr:col>9</xdr:col>
                    <xdr:colOff>323850</xdr:colOff>
                    <xdr:row>19</xdr:row>
                    <xdr:rowOff>28575</xdr:rowOff>
                  </from>
                  <to>
                    <xdr:col>11</xdr:col>
                    <xdr:colOff>171450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Check Box 59">
              <controlPr defaultSize="0" autoFill="0" autoLine="0" autoPict="0">
                <anchor moveWithCells="1">
                  <from>
                    <xdr:col>11</xdr:col>
                    <xdr:colOff>133350</xdr:colOff>
                    <xdr:row>19</xdr:row>
                    <xdr:rowOff>28575</xdr:rowOff>
                  </from>
                  <to>
                    <xdr:col>12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8" name="Check Box 60">
              <controlPr defaultSize="0" autoFill="0" autoLine="0" autoPict="0">
                <anchor moveWithCells="1">
                  <from>
                    <xdr:col>0</xdr:col>
                    <xdr:colOff>9525</xdr:colOff>
                    <xdr:row>70</xdr:row>
                    <xdr:rowOff>19050</xdr:rowOff>
                  </from>
                  <to>
                    <xdr:col>1</xdr:col>
                    <xdr:colOff>47625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9" name="Check Box 61">
              <controlPr defaultSize="0" autoFill="0" autoLine="0" autoPict="0">
                <anchor moveWithCells="1">
                  <from>
                    <xdr:col>0</xdr:col>
                    <xdr:colOff>9525</xdr:colOff>
                    <xdr:row>71</xdr:row>
                    <xdr:rowOff>209550</xdr:rowOff>
                  </from>
                  <to>
                    <xdr:col>1</xdr:col>
                    <xdr:colOff>47625</xdr:colOff>
                    <xdr:row>73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valeur'!$M$2:$M$6</xm:f>
          </x14:formula1>
          <xm:sqref>L10:N10</xm:sqref>
        </x14:dataValidation>
        <x14:dataValidation type="list" allowBlank="1" showInputMessage="1" showErrorMessage="1">
          <x14:formula1>
            <xm:f>'Listes de valeur'!$O$2:$O$12</xm:f>
          </x14:formula1>
          <xm:sqref>L22:N22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43"/>
  <sheetViews>
    <sheetView workbookViewId="0">
      <selection activeCell="I13" sqref="I13"/>
    </sheetView>
  </sheetViews>
  <sheetFormatPr baseColWidth="10" defaultRowHeight="12.75"/>
  <cols>
    <col min="1" max="1" width="72" customWidth="1"/>
    <col min="2" max="2" width="11.7109375" customWidth="1"/>
    <col min="4" max="4" width="22.42578125" customWidth="1"/>
  </cols>
  <sheetData>
    <row r="1" spans="1:15">
      <c r="A1" s="38" t="s">
        <v>17</v>
      </c>
      <c r="B1" s="38"/>
      <c r="C1" t="s">
        <v>43</v>
      </c>
      <c r="D1" s="38" t="s">
        <v>44</v>
      </c>
      <c r="E1" t="s">
        <v>45</v>
      </c>
      <c r="G1" s="38" t="s">
        <v>18</v>
      </c>
      <c r="I1" s="37" t="s">
        <v>29</v>
      </c>
      <c r="K1" s="37" t="s">
        <v>32</v>
      </c>
      <c r="M1" s="37" t="s">
        <v>68</v>
      </c>
      <c r="O1" t="s">
        <v>82</v>
      </c>
    </row>
    <row r="2" spans="1:15">
      <c r="A2" s="37" t="s">
        <v>73</v>
      </c>
      <c r="B2" s="37"/>
      <c r="C2">
        <v>1</v>
      </c>
      <c r="D2" s="37" t="s">
        <v>46</v>
      </c>
      <c r="E2" t="s">
        <v>47</v>
      </c>
      <c r="G2" s="37" t="s">
        <v>21</v>
      </c>
      <c r="I2" s="37" t="s">
        <v>31</v>
      </c>
      <c r="K2" s="37" t="s">
        <v>67</v>
      </c>
      <c r="M2" s="37" t="s">
        <v>71</v>
      </c>
      <c r="O2" s="68" t="s">
        <v>83</v>
      </c>
    </row>
    <row r="3" spans="1:15">
      <c r="A3" s="37" t="s">
        <v>74</v>
      </c>
      <c r="B3" s="37"/>
      <c r="C3">
        <v>2</v>
      </c>
      <c r="D3" s="37" t="s">
        <v>19</v>
      </c>
      <c r="E3" t="s">
        <v>47</v>
      </c>
      <c r="G3" s="37" t="s">
        <v>22</v>
      </c>
      <c r="I3" s="37" t="s">
        <v>30</v>
      </c>
      <c r="K3" s="37" t="s">
        <v>80</v>
      </c>
      <c r="M3" s="37" t="s">
        <v>69</v>
      </c>
      <c r="O3" s="67">
        <v>0.1</v>
      </c>
    </row>
    <row r="4" spans="1:15">
      <c r="A4" s="37" t="s">
        <v>75</v>
      </c>
      <c r="B4" s="37"/>
      <c r="C4">
        <v>3</v>
      </c>
      <c r="D4" s="37" t="s">
        <v>36</v>
      </c>
      <c r="E4" t="s">
        <v>47</v>
      </c>
      <c r="G4" s="37" t="s">
        <v>23</v>
      </c>
      <c r="K4" s="37" t="s">
        <v>81</v>
      </c>
      <c r="M4" s="37" t="s">
        <v>70</v>
      </c>
      <c r="O4" s="67">
        <v>0.2</v>
      </c>
    </row>
    <row r="5" spans="1:15">
      <c r="A5" s="37" t="s">
        <v>76</v>
      </c>
      <c r="B5" s="37"/>
      <c r="C5">
        <v>4</v>
      </c>
      <c r="D5" s="37" t="s">
        <v>35</v>
      </c>
      <c r="E5" t="s">
        <v>47</v>
      </c>
      <c r="G5" s="37" t="s">
        <v>24</v>
      </c>
      <c r="K5" s="37"/>
      <c r="M5" s="37" t="s">
        <v>72</v>
      </c>
      <c r="O5" s="67">
        <v>0.3</v>
      </c>
    </row>
    <row r="6" spans="1:15">
      <c r="A6" s="37"/>
      <c r="B6" s="37"/>
      <c r="C6">
        <v>5</v>
      </c>
      <c r="D6" s="37" t="s">
        <v>20</v>
      </c>
      <c r="E6" t="s">
        <v>47</v>
      </c>
      <c r="G6" s="37" t="s">
        <v>25</v>
      </c>
      <c r="M6" s="37" t="s">
        <v>64</v>
      </c>
      <c r="O6" s="67">
        <v>0.4</v>
      </c>
    </row>
    <row r="7" spans="1:15">
      <c r="C7">
        <v>6</v>
      </c>
      <c r="D7" s="37" t="s">
        <v>37</v>
      </c>
      <c r="E7" t="s">
        <v>47</v>
      </c>
      <c r="G7" s="37" t="s">
        <v>26</v>
      </c>
      <c r="O7" s="67">
        <v>0.5</v>
      </c>
    </row>
    <row r="8" spans="1:15">
      <c r="C8">
        <v>7</v>
      </c>
      <c r="D8" s="37" t="s">
        <v>48</v>
      </c>
      <c r="E8" t="s">
        <v>47</v>
      </c>
      <c r="G8" s="37" t="s">
        <v>64</v>
      </c>
      <c r="O8" s="67">
        <v>0.6</v>
      </c>
    </row>
    <row r="9" spans="1:15">
      <c r="C9">
        <v>8</v>
      </c>
      <c r="D9" s="37" t="s">
        <v>63</v>
      </c>
      <c r="E9" t="s">
        <v>47</v>
      </c>
      <c r="O9" s="67">
        <v>0.7</v>
      </c>
    </row>
    <row r="10" spans="1:15">
      <c r="C10">
        <v>9</v>
      </c>
      <c r="D10" s="37" t="s">
        <v>49</v>
      </c>
      <c r="E10" t="s">
        <v>47</v>
      </c>
      <c r="O10" s="67">
        <v>0.8</v>
      </c>
    </row>
    <row r="11" spans="1:15">
      <c r="C11">
        <v>10</v>
      </c>
      <c r="D11" s="37" t="s">
        <v>38</v>
      </c>
      <c r="E11" t="s">
        <v>50</v>
      </c>
      <c r="O11" s="67">
        <v>0.9</v>
      </c>
    </row>
    <row r="12" spans="1:15">
      <c r="C12">
        <v>11</v>
      </c>
      <c r="D12" s="37" t="s">
        <v>39</v>
      </c>
      <c r="E12" t="s">
        <v>50</v>
      </c>
      <c r="O12" s="67">
        <v>1</v>
      </c>
    </row>
    <row r="13" spans="1:15">
      <c r="C13">
        <v>12</v>
      </c>
      <c r="D13" t="s">
        <v>40</v>
      </c>
      <c r="E13" t="s">
        <v>50</v>
      </c>
    </row>
    <row r="14" spans="1:15">
      <c r="C14">
        <v>13</v>
      </c>
      <c r="D14" t="s">
        <v>51</v>
      </c>
      <c r="E14" t="s">
        <v>50</v>
      </c>
    </row>
    <row r="15" spans="1:15">
      <c r="C15">
        <v>14</v>
      </c>
      <c r="D15" t="s">
        <v>41</v>
      </c>
      <c r="E15" t="s">
        <v>50</v>
      </c>
    </row>
    <row r="16" spans="1:15">
      <c r="C16">
        <v>15</v>
      </c>
      <c r="D16" t="s">
        <v>42</v>
      </c>
      <c r="E16" t="s">
        <v>50</v>
      </c>
    </row>
    <row r="17" spans="1:5">
      <c r="C17">
        <v>16</v>
      </c>
      <c r="D17" t="s">
        <v>52</v>
      </c>
      <c r="E17" t="s">
        <v>50</v>
      </c>
    </row>
    <row r="18" spans="1:5">
      <c r="C18">
        <v>17</v>
      </c>
      <c r="D18" t="s">
        <v>53</v>
      </c>
      <c r="E18" t="s">
        <v>50</v>
      </c>
    </row>
    <row r="19" spans="1:5">
      <c r="C19">
        <v>18</v>
      </c>
      <c r="D19" t="s">
        <v>54</v>
      </c>
      <c r="E19" t="s">
        <v>50</v>
      </c>
    </row>
    <row r="20" spans="1:5">
      <c r="C20">
        <v>19</v>
      </c>
      <c r="D20" t="s">
        <v>55</v>
      </c>
      <c r="E20" t="s">
        <v>50</v>
      </c>
    </row>
    <row r="21" spans="1:5">
      <c r="C21">
        <v>20</v>
      </c>
      <c r="D21" t="s">
        <v>56</v>
      </c>
      <c r="E21" t="s">
        <v>50</v>
      </c>
    </row>
    <row r="22" spans="1:5">
      <c r="C22">
        <v>21</v>
      </c>
      <c r="D22" t="s">
        <v>57</v>
      </c>
      <c r="E22" t="s">
        <v>50</v>
      </c>
    </row>
    <row r="23" spans="1:5">
      <c r="C23">
        <v>22</v>
      </c>
      <c r="D23" t="s">
        <v>58</v>
      </c>
      <c r="E23" t="s">
        <v>50</v>
      </c>
    </row>
    <row r="24" spans="1:5">
      <c r="C24">
        <v>23</v>
      </c>
      <c r="D24" t="s">
        <v>59</v>
      </c>
      <c r="E24" t="s">
        <v>50</v>
      </c>
    </row>
    <row r="25" spans="1:5">
      <c r="C25">
        <v>24</v>
      </c>
      <c r="D25" t="s">
        <v>60</v>
      </c>
      <c r="E25" t="s">
        <v>50</v>
      </c>
    </row>
    <row r="26" spans="1:5">
      <c r="C26">
        <v>25</v>
      </c>
      <c r="D26" t="s">
        <v>61</v>
      </c>
      <c r="E26" t="s">
        <v>50</v>
      </c>
    </row>
    <row r="27" spans="1:5">
      <c r="C27">
        <v>26</v>
      </c>
      <c r="D27" t="s">
        <v>62</v>
      </c>
      <c r="E27" t="s">
        <v>50</v>
      </c>
    </row>
    <row r="32" spans="1:5">
      <c r="A32" s="37"/>
      <c r="B32" s="37"/>
    </row>
    <row r="33" spans="1:4">
      <c r="A33" s="37"/>
      <c r="B33" s="37"/>
    </row>
    <row r="35" spans="1:4">
      <c r="A35" s="37" t="s">
        <v>89</v>
      </c>
      <c r="B35" t="s">
        <v>14</v>
      </c>
      <c r="C35" s="37" t="s">
        <v>92</v>
      </c>
      <c r="D35">
        <v>2858</v>
      </c>
    </row>
    <row r="36" spans="1:4">
      <c r="A36" s="37" t="s">
        <v>90</v>
      </c>
      <c r="B36" t="s">
        <v>15</v>
      </c>
      <c r="C36" s="37" t="s">
        <v>92</v>
      </c>
      <c r="D36">
        <v>2143</v>
      </c>
    </row>
    <row r="37" spans="1:4">
      <c r="A37" s="37" t="s">
        <v>91</v>
      </c>
      <c r="B37" t="s">
        <v>16</v>
      </c>
      <c r="C37" s="37" t="s">
        <v>93</v>
      </c>
      <c r="D37">
        <v>15</v>
      </c>
    </row>
    <row r="38" spans="1:4">
      <c r="A38" s="37" t="s">
        <v>99</v>
      </c>
      <c r="B38" s="37" t="s">
        <v>100</v>
      </c>
      <c r="C38" s="37" t="s">
        <v>92</v>
      </c>
      <c r="D38">
        <v>1072</v>
      </c>
    </row>
    <row r="40" spans="1:4">
      <c r="A40" s="37" t="s">
        <v>96</v>
      </c>
    </row>
    <row r="41" spans="1:4">
      <c r="A41" s="37" t="s">
        <v>97</v>
      </c>
    </row>
    <row r="42" spans="1:4">
      <c r="A42" s="37" t="s">
        <v>101</v>
      </c>
    </row>
    <row r="43" spans="1:4">
      <c r="A43" s="37" t="s">
        <v>98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F95EC63F4FFD419F6138A9879C42C0" ma:contentTypeVersion="1" ma:contentTypeDescription="Crée un document." ma:contentTypeScope="" ma:versionID="81aef3d6435a70b29d0784b6966c44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9287c3c07b8c96a113fd1b4f57296614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/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/>
    </pf2f0a5c9c974145b8182a0b51177c44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/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00C3D472-9FE5-41F7-98E1-ED83CD851BB1}"/>
</file>

<file path=customXml/itemProps2.xml><?xml version="1.0" encoding="utf-8"?>
<ds:datastoreItem xmlns:ds="http://schemas.openxmlformats.org/officeDocument/2006/customXml" ds:itemID="{567EB29F-F170-45D6-BD55-3CCCA05C2CBD}"/>
</file>

<file path=customXml/itemProps3.xml><?xml version="1.0" encoding="utf-8"?>
<ds:datastoreItem xmlns:ds="http://schemas.openxmlformats.org/officeDocument/2006/customXml" ds:itemID="{3D2A70FA-76D1-45B0-A35C-C157CF37A2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NvlFormule</vt:lpstr>
      <vt:lpstr>Listes de valeur</vt:lpstr>
      <vt:lpstr>NvlFormule!Zone_d_impression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2024-02-06T08:23:20Z</dcterms:created>
  <dcterms:modified xsi:type="dcterms:W3CDTF">2024-02-06T13:18:44Z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0x010100ABF95EC63F4FFD419F6138A9879C42C0</vt:lpwstr>
  </property>
</Properties>
</file>