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STAT\Publications\Annuaires\WEB\2023\"/>
    </mc:Choice>
  </mc:AlternateContent>
  <bookViews>
    <workbookView xWindow="0" yWindow="0" windowWidth="25200" windowHeight="11280"/>
  </bookViews>
  <sheets>
    <sheet name="7.6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4" i="1"/>
  <c r="F13" i="1"/>
  <c r="B13" i="1"/>
  <c r="G13" i="1" s="1"/>
  <c r="G12" i="1"/>
  <c r="G11" i="1"/>
  <c r="G10" i="1"/>
  <c r="G9" i="1"/>
  <c r="G8" i="1"/>
  <c r="G7" i="1"/>
  <c r="G6" i="1"/>
  <c r="G5" i="1"/>
  <c r="G18" i="1" l="1"/>
  <c r="F18" i="1"/>
  <c r="E18" i="1"/>
  <c r="D18" i="1"/>
  <c r="C18" i="1"/>
  <c r="B18" i="1"/>
</calcChain>
</file>

<file path=xl/sharedStrings.xml><?xml version="1.0" encoding="utf-8"?>
<sst xmlns="http://schemas.openxmlformats.org/spreadsheetml/2006/main" count="21" uniqueCount="20">
  <si>
    <t>Localité</t>
  </si>
  <si>
    <t>Total</t>
  </si>
  <si>
    <t>Chardonnay</t>
  </si>
  <si>
    <t>Chasselas</t>
  </si>
  <si>
    <t>Pinot gris</t>
  </si>
  <si>
    <t>Pinot noir</t>
  </si>
  <si>
    <t>Autres cépages</t>
  </si>
  <si>
    <t>Boudry</t>
  </si>
  <si>
    <t>Cornaux</t>
  </si>
  <si>
    <t>Cortaillod</t>
  </si>
  <si>
    <t>Cressier</t>
  </si>
  <si>
    <t>Hauterive</t>
  </si>
  <si>
    <t>Le Landeron</t>
  </si>
  <si>
    <t>La Tène</t>
  </si>
  <si>
    <t>Neuchâtel</t>
  </si>
  <si>
    <t>St-Blaise</t>
  </si>
  <si>
    <t>Source : Service de l'agriculture</t>
  </si>
  <si>
    <t>La Grande Béroche</t>
  </si>
  <si>
    <t>Milvignes</t>
  </si>
  <si>
    <t>7.6.1. Encépagement, par commune 2022, en 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</si>
</sst>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9"/>
      <name val="Arial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MS Sans Serif"/>
      <family val="2"/>
    </font>
    <font>
      <b/>
      <sz val="10"/>
      <name val="Arial"/>
      <family val="2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5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3" fillId="0" borderId="0" xfId="1" applyFont="1" applyFill="1"/>
    <xf numFmtId="0" fontId="1" fillId="0" borderId="0" xfId="1" applyFill="1"/>
    <xf numFmtId="0" fontId="3" fillId="2" borderId="1" xfId="2" applyFont="1" applyFill="1" applyBorder="1" applyAlignment="1">
      <alignment vertical="center"/>
    </xf>
    <xf numFmtId="0" fontId="3" fillId="2" borderId="1" xfId="1" applyFont="1" applyFill="1" applyBorder="1" applyAlignment="1">
      <alignment horizontal="right" vertical="center"/>
    </xf>
    <xf numFmtId="0" fontId="1" fillId="0" borderId="0" xfId="1" applyAlignment="1">
      <alignment vertical="center"/>
    </xf>
    <xf numFmtId="3" fontId="3" fillId="0" borderId="0" xfId="1" quotePrefix="1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3" fillId="0" borderId="0" xfId="1" applyFont="1" applyBorder="1"/>
    <xf numFmtId="3" fontId="3" fillId="0" borderId="0" xfId="1" applyNumberFormat="1" applyFont="1" applyBorder="1"/>
    <xf numFmtId="3" fontId="3" fillId="0" borderId="0" xfId="1" applyNumberFormat="1" applyFont="1" applyBorder="1" applyAlignment="1">
      <alignment horizontal="right"/>
    </xf>
    <xf numFmtId="3" fontId="3" fillId="0" borderId="2" xfId="1" applyNumberFormat="1" applyFont="1" applyBorder="1" applyAlignment="1">
      <alignment horizontal="right"/>
    </xf>
    <xf numFmtId="0" fontId="3" fillId="0" borderId="3" xfId="1" applyFont="1" applyBorder="1"/>
    <xf numFmtId="3" fontId="3" fillId="0" borderId="3" xfId="1" applyNumberFormat="1" applyFont="1" applyBorder="1"/>
    <xf numFmtId="3" fontId="3" fillId="0" borderId="3" xfId="1" applyNumberFormat="1" applyFont="1" applyBorder="1" applyAlignment="1">
      <alignment horizontal="right"/>
    </xf>
    <xf numFmtId="0" fontId="2" fillId="0" borderId="0" xfId="1" applyFont="1" applyBorder="1"/>
    <xf numFmtId="3" fontId="2" fillId="0" borderId="0" xfId="1" applyNumberFormat="1" applyFont="1" applyBorder="1" applyAlignment="1">
      <alignment horizontal="right"/>
    </xf>
    <xf numFmtId="0" fontId="5" fillId="0" borderId="0" xfId="1" applyFont="1"/>
    <xf numFmtId="0" fontId="3" fillId="0" borderId="2" xfId="1" applyFont="1" applyBorder="1"/>
    <xf numFmtId="3" fontId="3" fillId="0" borderId="2" xfId="1" applyNumberFormat="1" applyFont="1" applyBorder="1"/>
    <xf numFmtId="0" fontId="6" fillId="0" borderId="0" xfId="1" applyFont="1"/>
  </cellXfs>
  <cellStyles count="3">
    <cellStyle name="Normal" xfId="0" builtinId="0"/>
    <cellStyle name="Normal_1. commerce ext" xfId="2"/>
    <cellStyle name="Normal_2. viticultur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1"/>
  <sheetViews>
    <sheetView tabSelected="1" zoomScaleNormal="100" workbookViewId="0"/>
  </sheetViews>
  <sheetFormatPr baseColWidth="10" defaultColWidth="11.42578125" defaultRowHeight="12.75" x14ac:dyDescent="0.2"/>
  <cols>
    <col min="1" max="1" width="19.42578125" style="3" customWidth="1"/>
    <col min="2" max="2" width="13" style="3" customWidth="1"/>
    <col min="3" max="3" width="13.85546875" style="3" customWidth="1"/>
    <col min="4" max="4" width="14.28515625" style="3" customWidth="1"/>
    <col min="5" max="7" width="13.85546875" style="3" customWidth="1"/>
    <col min="8" max="16384" width="11.42578125" style="3"/>
  </cols>
  <sheetData>
    <row r="1" spans="1:9" x14ac:dyDescent="0.2">
      <c r="A1" s="1" t="s">
        <v>19</v>
      </c>
      <c r="B1" s="2"/>
      <c r="C1" s="2"/>
      <c r="D1" s="2"/>
      <c r="E1" s="2"/>
      <c r="F1" s="2"/>
      <c r="G1" s="2"/>
    </row>
    <row r="2" spans="1:9" x14ac:dyDescent="0.2">
      <c r="A2" s="4"/>
      <c r="B2" s="2"/>
      <c r="C2" s="2"/>
      <c r="D2" s="2"/>
      <c r="E2" s="2"/>
      <c r="F2" s="2"/>
      <c r="G2" s="2"/>
      <c r="H2" s="5"/>
      <c r="I2" s="5"/>
    </row>
    <row r="3" spans="1:9" s="8" customFormat="1" ht="15" customHeight="1" x14ac:dyDescent="0.2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</row>
    <row r="4" spans="1:9" ht="5.0999999999999996" customHeight="1" x14ac:dyDescent="0.2">
      <c r="A4" s="2"/>
      <c r="B4" s="2"/>
      <c r="C4" s="2"/>
      <c r="D4" s="2"/>
      <c r="E4" s="2"/>
      <c r="F4" s="2"/>
      <c r="G4" s="2"/>
    </row>
    <row r="5" spans="1:9" x14ac:dyDescent="0.2">
      <c r="A5" s="2" t="s">
        <v>7</v>
      </c>
      <c r="B5" s="9">
        <v>618793</v>
      </c>
      <c r="C5" s="10">
        <v>31292</v>
      </c>
      <c r="D5" s="10">
        <v>150305</v>
      </c>
      <c r="E5" s="10">
        <v>14650</v>
      </c>
      <c r="F5" s="10">
        <v>377423</v>
      </c>
      <c r="G5" s="11">
        <f>B5-SUM(C5:F5)</f>
        <v>45123</v>
      </c>
    </row>
    <row r="6" spans="1:9" x14ac:dyDescent="0.2">
      <c r="A6" s="2" t="s">
        <v>8</v>
      </c>
      <c r="B6" s="9">
        <v>166887</v>
      </c>
      <c r="C6" s="10">
        <v>12550</v>
      </c>
      <c r="D6" s="10">
        <v>47188</v>
      </c>
      <c r="E6" s="10">
        <v>5845</v>
      </c>
      <c r="F6" s="10">
        <v>93441</v>
      </c>
      <c r="G6" s="11">
        <f t="shared" ref="G6:G15" si="0">B6-SUM(C6:F6)</f>
        <v>7863</v>
      </c>
    </row>
    <row r="7" spans="1:9" x14ac:dyDescent="0.2">
      <c r="A7" s="2" t="s">
        <v>9</v>
      </c>
      <c r="B7" s="9">
        <v>585963</v>
      </c>
      <c r="C7" s="10">
        <v>17598</v>
      </c>
      <c r="D7" s="10">
        <v>124391</v>
      </c>
      <c r="E7" s="10">
        <v>27876</v>
      </c>
      <c r="F7" s="10">
        <v>339914</v>
      </c>
      <c r="G7" s="11">
        <f t="shared" si="0"/>
        <v>76184</v>
      </c>
    </row>
    <row r="8" spans="1:9" x14ac:dyDescent="0.2">
      <c r="A8" s="2" t="s">
        <v>10</v>
      </c>
      <c r="B8" s="9">
        <v>489731</v>
      </c>
      <c r="C8" s="10">
        <v>32601</v>
      </c>
      <c r="D8" s="10">
        <v>148126</v>
      </c>
      <c r="E8" s="10">
        <v>9460</v>
      </c>
      <c r="F8" s="10">
        <v>273498</v>
      </c>
      <c r="G8" s="11">
        <f t="shared" si="0"/>
        <v>26046</v>
      </c>
    </row>
    <row r="9" spans="1:9" x14ac:dyDescent="0.2">
      <c r="A9" s="2" t="s">
        <v>11</v>
      </c>
      <c r="B9" s="9">
        <v>149683</v>
      </c>
      <c r="C9" s="10">
        <v>5621</v>
      </c>
      <c r="D9" s="10">
        <v>41958</v>
      </c>
      <c r="E9" s="10">
        <v>7812</v>
      </c>
      <c r="F9" s="10">
        <v>85738</v>
      </c>
      <c r="G9" s="11">
        <f t="shared" si="0"/>
        <v>8554</v>
      </c>
    </row>
    <row r="10" spans="1:9" x14ac:dyDescent="0.2">
      <c r="A10" s="2" t="s">
        <v>17</v>
      </c>
      <c r="B10" s="9">
        <v>1422132</v>
      </c>
      <c r="C10" s="10">
        <v>30878</v>
      </c>
      <c r="D10" s="10">
        <v>438390</v>
      </c>
      <c r="E10" s="10">
        <v>65647</v>
      </c>
      <c r="F10" s="10">
        <v>721291</v>
      </c>
      <c r="G10" s="11">
        <f t="shared" si="0"/>
        <v>165926</v>
      </c>
    </row>
    <row r="11" spans="1:9" x14ac:dyDescent="0.2">
      <c r="A11" s="2" t="s">
        <v>13</v>
      </c>
      <c r="B11" s="9">
        <v>25504</v>
      </c>
      <c r="C11" s="10"/>
      <c r="D11" s="10"/>
      <c r="E11" s="10"/>
      <c r="F11" s="10">
        <v>18951</v>
      </c>
      <c r="G11" s="11">
        <f t="shared" si="0"/>
        <v>6553</v>
      </c>
    </row>
    <row r="12" spans="1:9" x14ac:dyDescent="0.2">
      <c r="A12" s="2" t="s">
        <v>12</v>
      </c>
      <c r="B12" s="9">
        <v>694603</v>
      </c>
      <c r="C12" s="10">
        <v>34176</v>
      </c>
      <c r="D12" s="10">
        <v>107358</v>
      </c>
      <c r="E12" s="10">
        <v>26868</v>
      </c>
      <c r="F12" s="10">
        <v>413357</v>
      </c>
      <c r="G12" s="11">
        <f t="shared" si="0"/>
        <v>112844</v>
      </c>
    </row>
    <row r="13" spans="1:9" x14ac:dyDescent="0.2">
      <c r="A13" s="2" t="s">
        <v>18</v>
      </c>
      <c r="B13" s="9">
        <f>1433171-1434</f>
        <v>1431737</v>
      </c>
      <c r="C13" s="10">
        <v>96317</v>
      </c>
      <c r="D13" s="10">
        <v>312996</v>
      </c>
      <c r="E13" s="10">
        <v>54233</v>
      </c>
      <c r="F13" s="10">
        <f>757196-1434</f>
        <v>755762</v>
      </c>
      <c r="G13" s="11">
        <f t="shared" si="0"/>
        <v>212429</v>
      </c>
    </row>
    <row r="14" spans="1:9" x14ac:dyDescent="0.2">
      <c r="A14" s="2" t="s">
        <v>14</v>
      </c>
      <c r="B14" s="9">
        <v>202133</v>
      </c>
      <c r="C14" s="10">
        <v>11001</v>
      </c>
      <c r="D14" s="10">
        <v>39065</v>
      </c>
      <c r="E14" s="10">
        <v>18657</v>
      </c>
      <c r="F14" s="10">
        <v>98243</v>
      </c>
      <c r="G14" s="11">
        <f t="shared" si="0"/>
        <v>35167</v>
      </c>
    </row>
    <row r="15" spans="1:9" x14ac:dyDescent="0.2">
      <c r="A15" s="2" t="s">
        <v>15</v>
      </c>
      <c r="B15" s="9">
        <v>260687</v>
      </c>
      <c r="C15" s="10">
        <v>3059</v>
      </c>
      <c r="D15" s="10">
        <v>67592</v>
      </c>
      <c r="E15" s="10">
        <v>9192</v>
      </c>
      <c r="F15" s="10">
        <v>168544</v>
      </c>
      <c r="G15" s="11">
        <f t="shared" si="0"/>
        <v>12300</v>
      </c>
    </row>
    <row r="16" spans="1:9" ht="4.5" customHeight="1" x14ac:dyDescent="0.2">
      <c r="A16" s="12"/>
      <c r="B16" s="13"/>
      <c r="C16" s="14"/>
      <c r="D16" s="14"/>
      <c r="E16" s="14"/>
      <c r="F16" s="14"/>
      <c r="G16" s="15"/>
    </row>
    <row r="17" spans="1:7" ht="5.0999999999999996" customHeight="1" x14ac:dyDescent="0.2">
      <c r="A17" s="16"/>
      <c r="B17" s="17"/>
      <c r="C17" s="18"/>
      <c r="D17" s="18"/>
      <c r="E17" s="18"/>
      <c r="F17" s="18"/>
      <c r="G17" s="11"/>
    </row>
    <row r="18" spans="1:7" s="21" customFormat="1" x14ac:dyDescent="0.2">
      <c r="A18" s="19" t="s">
        <v>1</v>
      </c>
      <c r="B18" s="20">
        <f>SUM(B5:B17)</f>
        <v>6047853</v>
      </c>
      <c r="C18" s="20">
        <f>SUM(C5:C17)</f>
        <v>275093</v>
      </c>
      <c r="D18" s="20">
        <f>SUM(D5:D17)</f>
        <v>1477369</v>
      </c>
      <c r="E18" s="20">
        <f>SUM(E5:E17)</f>
        <v>240240</v>
      </c>
      <c r="F18" s="20">
        <f>SUM(F5:F17)</f>
        <v>3346162</v>
      </c>
      <c r="G18" s="20">
        <f>SUM(G5:G17)</f>
        <v>708989</v>
      </c>
    </row>
    <row r="19" spans="1:7" ht="5.0999999999999996" customHeight="1" x14ac:dyDescent="0.2">
      <c r="A19" s="22"/>
      <c r="B19" s="23"/>
      <c r="C19" s="23"/>
      <c r="D19" s="23"/>
      <c r="E19" s="23"/>
      <c r="F19" s="23"/>
      <c r="G19" s="23"/>
    </row>
    <row r="20" spans="1:7" x14ac:dyDescent="0.2">
      <c r="A20" s="2"/>
      <c r="B20" s="2"/>
      <c r="C20" s="2"/>
      <c r="D20" s="2"/>
      <c r="E20" s="2"/>
      <c r="F20" s="2"/>
      <c r="G20" s="2"/>
    </row>
    <row r="21" spans="1:7" ht="13.5" x14ac:dyDescent="0.25">
      <c r="A21" s="24" t="s">
        <v>16</v>
      </c>
      <c r="B21" s="2"/>
      <c r="C21" s="2"/>
      <c r="D21" s="2"/>
      <c r="E21" s="2"/>
      <c r="F21" s="2"/>
      <c r="G21" s="2"/>
    </row>
  </sheetData>
  <pageMargins left="0.59055118110236227" right="0.59055118110236227" top="0.86614173228346458" bottom="0.59055118110236227" header="0.39370078740157483" footer="0.39370078740157483"/>
  <pageSetup paperSize="9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F635C5668D8148A1C25A02F581FDBA" ma:contentTypeVersion="3" ma:contentTypeDescription="Crée un document." ma:contentTypeScope="" ma:versionID="3336bc3d77551fd50895b04dc600edf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xmlns:ns3="f4897404-eec1-49a2-b1e4-f97d3537d623" targetNamespace="http://schemas.microsoft.com/office/2006/metadata/properties" ma:root="true" ma:fieldsID="92f51a24cfb15e3614b55763855817fc" ns1:_="" ns2:_="" ns3:_="">
    <xsd:import namespace="http://schemas.microsoft.com/sharepoint/v3"/>
    <xsd:import namespace="7dc7280d-fec9-4c99-9736-8d7ecec3545c"/>
    <xsd:import namespace="f4897404-eec1-49a2-b1e4-f97d3537d623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3:Domaine" minOccurs="0"/>
                <xsd:element ref="ns3:SousDomain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97404-eec1-49a2-b1e4-f97d3537d623" elementFormDefault="qualified">
    <xsd:import namespace="http://schemas.microsoft.com/office/2006/documentManagement/types"/>
    <xsd:import namespace="http://schemas.microsoft.com/office/infopath/2007/PartnerControls"/>
    <xsd:element name="Domaine" ma:index="22" nillable="true" ma:displayName="Domaine" ma:internalName="Domaine">
      <xsd:simpleType>
        <xsd:restriction base="dms:Text">
          <xsd:maxLength value="255"/>
        </xsd:restriction>
      </xsd:simpleType>
    </xsd:element>
    <xsd:element name="SousDomaine" ma:index="23" nillable="true" ma:displayName="SousDomaine" ma:internalName="SousDomain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sDomaine xmlns="f4897404-eec1-49a2-b1e4-f97d3537d623" xsi:nil="true"/>
    <h42ba7f56afd40d8a80558d45f27949a xmlns="7dc7280d-fec9-4c99-9736-8d7ecec3545c">
      <Terms xmlns="http://schemas.microsoft.com/office/infopath/2007/PartnerControls"/>
    </h42ba7f56afd40d8a80558d45f27949a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 statistique</TermName>
          <TermId xmlns="http://schemas.microsoft.com/office/infopath/2007/PartnerControls">49667bb3-ce11-442e-b910-57c379ec8829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c806c3ad7ef948cca74e93affe552c52 xmlns="7dc7280d-fec9-4c99-9736-8d7ecec3545c">
      <Terms xmlns="http://schemas.microsoft.com/office/infopath/2007/PartnerControls"/>
    </c806c3ad7ef948cca74e93affe552c52>
    <Domaine xmlns="f4897404-eec1-49a2-b1e4-f97d3537d623">7</Domaine>
    <TaxCatchAll xmlns="7dc7280d-fec9-4c99-9736-8d7ecec3545c">
      <Value>295</Value>
      <Value>31</Value>
    </TaxCatchAll>
    <pf2f0a5c9c974145b8182a0b51177c44 xmlns="7dc7280d-fec9-4c99-9736-8d7ecec3545c">
      <Terms xmlns="http://schemas.microsoft.com/office/infopath/2007/PartnerControls"/>
    </pf2f0a5c9c974145b8182a0b51177c44>
    <o410524c08c94595afa657d6a91eb2e7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DFS</TermName>
          <TermId xmlns="http://schemas.microsoft.com/office/infopath/2007/PartnerControls">191aeedf-c6da-4548-9159-21bc3990a9b0</TermId>
        </TermInfo>
      </Terms>
    </o410524c08c94595afa657d6a91eb2e7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0A888E-EC35-4FD9-8FBD-16C401E6B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dc7280d-fec9-4c99-9736-8d7ecec3545c"/>
    <ds:schemaRef ds:uri="f4897404-eec1-49a2-b1e4-f97d3537d6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5A06D6-7316-4983-848C-8612710A84D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f4897404-eec1-49a2-b1e4-f97d3537d623"/>
    <ds:schemaRef ds:uri="http://schemas.microsoft.com/office/2006/documentManagement/types"/>
    <ds:schemaRef ds:uri="7dc7280d-fec9-4c99-9736-8d7ecec3545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7AB55B2-C1F6-4EA2-98A7-86FF7F5D3B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7.6.1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7.6.1. Encépagement, par commune, 2022, en m²</dc:title>
  <dc:creator>Pipoz Jonas</dc:creator>
  <cp:lastModifiedBy>Pipoz Jonas</cp:lastModifiedBy>
  <dcterms:created xsi:type="dcterms:W3CDTF">2020-11-05T07:56:24Z</dcterms:created>
  <dcterms:modified xsi:type="dcterms:W3CDTF">2023-10-13T07:05:47Z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tite">
    <vt:lpwstr>31;#Service de statistique|49667bb3-ce11-442e-b910-57c379ec8829</vt:lpwstr>
  </property>
  <property fmtid="{D5CDD505-2E9C-101B-9397-08002B2CF9AE}" pid="3" name="ContentTypeId">
    <vt:lpwstr>0x010100ADF635C5668D8148A1C25A02F581FDBA</vt:lpwstr>
  </property>
  <property fmtid="{D5CDD505-2E9C-101B-9397-08002B2CF9AE}" pid="4" name="Departement">
    <vt:lpwstr>295;#DFS|191aeedf-c6da-4548-9159-21bc3990a9b0</vt:lpwstr>
  </property>
  <property fmtid="{D5CDD505-2E9C-101B-9397-08002B2CF9AE}" pid="5" name="Type du document">
    <vt:lpwstr/>
  </property>
  <property fmtid="{D5CDD505-2E9C-101B-9397-08002B2CF9AE}" pid="6" name="Acronyme">
    <vt:lpwstr/>
  </property>
  <property fmtid="{D5CDD505-2E9C-101B-9397-08002B2CF9AE}" pid="7" name="Theme">
    <vt:lpwstr/>
  </property>
</Properties>
</file>