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P:\STAT\Publications\Annuaires\WEB\2024\"/>
    </mc:Choice>
  </mc:AlternateContent>
  <bookViews>
    <workbookView xWindow="-15" yWindow="-15" windowWidth="12600" windowHeight="10515"/>
  </bookViews>
  <sheets>
    <sheet name="6.1.2" sheetId="1" r:id="rId1"/>
  </sheets>
  <definedNames>
    <definedName name="décembre">#REF!</definedName>
    <definedName name="_xlnm.Print_Titles" localSheetId="0">'6.1.2'!$1:$6</definedName>
  </definedNames>
  <calcPr calcId="162913"/>
</workbook>
</file>

<file path=xl/calcChain.xml><?xml version="1.0" encoding="utf-8"?>
<calcChain xmlns="http://schemas.openxmlformats.org/spreadsheetml/2006/main">
  <c r="L42" i="1" l="1"/>
  <c r="K42" i="1"/>
  <c r="I42" i="1"/>
  <c r="H42" i="1"/>
  <c r="F42" i="1"/>
  <c r="E42" i="1"/>
  <c r="C42" i="1"/>
  <c r="B42" i="1"/>
  <c r="L37" i="1"/>
  <c r="K37" i="1"/>
  <c r="I37" i="1"/>
  <c r="H37" i="1"/>
  <c r="F37" i="1"/>
  <c r="E37" i="1"/>
  <c r="C37" i="1"/>
  <c r="B37" i="1"/>
  <c r="B6" i="1" s="1"/>
  <c r="L34" i="1"/>
  <c r="K34" i="1"/>
  <c r="I34" i="1"/>
  <c r="H34" i="1"/>
  <c r="F34" i="1"/>
  <c r="F6" i="1" s="1"/>
  <c r="E34" i="1"/>
  <c r="E6" i="1" s="1"/>
  <c r="C34" i="1"/>
  <c r="C6" i="1" s="1"/>
  <c r="B34" i="1"/>
  <c r="L23" i="1"/>
  <c r="L6" i="1" s="1"/>
  <c r="K23" i="1"/>
  <c r="K6" i="1" s="1"/>
  <c r="I23" i="1"/>
  <c r="I6" i="1" s="1"/>
  <c r="H23" i="1"/>
  <c r="H6" i="1" s="1"/>
  <c r="F23" i="1"/>
  <c r="E23" i="1"/>
  <c r="C23" i="1"/>
  <c r="B23" i="1"/>
</calcChain>
</file>

<file path=xl/sharedStrings.xml><?xml version="1.0" encoding="utf-8"?>
<sst xmlns="http://schemas.openxmlformats.org/spreadsheetml/2006/main" count="47" uniqueCount="41">
  <si>
    <t>Total</t>
  </si>
  <si>
    <t>Secteur primaire</t>
  </si>
  <si>
    <t>Secteur secondaire</t>
  </si>
  <si>
    <t>Secteur tertiaire</t>
  </si>
  <si>
    <t>Emplois</t>
  </si>
  <si>
    <t>Total canton</t>
  </si>
  <si>
    <t>Neuchâtel</t>
  </si>
  <si>
    <t>Hauterive</t>
  </si>
  <si>
    <t>Saint-Blaise</t>
  </si>
  <si>
    <t>La Tène</t>
  </si>
  <si>
    <t>Cornaux</t>
  </si>
  <si>
    <t>Cressier</t>
  </si>
  <si>
    <t>Enges</t>
  </si>
  <si>
    <t>Le Landeron</t>
  </si>
  <si>
    <t>Lignières</t>
  </si>
  <si>
    <t>Boudry</t>
  </si>
  <si>
    <t>Cortaillod</t>
  </si>
  <si>
    <t>Milvignes</t>
  </si>
  <si>
    <t>Rochefort</t>
  </si>
  <si>
    <t>Val-de-Travers</t>
  </si>
  <si>
    <t>La Côte-aux-Fées</t>
  </si>
  <si>
    <t>Les Verrières</t>
  </si>
  <si>
    <t>Val-de-Ruz</t>
  </si>
  <si>
    <t>Le Locle</t>
  </si>
  <si>
    <t>Le Cerneux-Péquignot</t>
  </si>
  <si>
    <t>La Brévine</t>
  </si>
  <si>
    <t>La Chaux-du-Milieu</t>
  </si>
  <si>
    <t>Les Ponts-de-Martel</t>
  </si>
  <si>
    <t>Brot-Plamboz</t>
  </si>
  <si>
    <t>La Chaux-de-Fonds</t>
  </si>
  <si>
    <t>Les Planchettes</t>
  </si>
  <si>
    <t>La Sagne</t>
  </si>
  <si>
    <t>Remarque: les chiffres étant arrondis, il se peut que les totaux ne correspondent pas exactement</t>
  </si>
  <si>
    <t>La Grande Béroche</t>
  </si>
  <si>
    <t>Région Littoral</t>
  </si>
  <si>
    <t>Région Montagnes</t>
  </si>
  <si>
    <t>Région Val-de-Ruz</t>
  </si>
  <si>
    <t>Région Val-de-Travers</t>
  </si>
  <si>
    <t>Établissements</t>
  </si>
  <si>
    <t>Source : OFS, STATENT</t>
  </si>
  <si>
    <t>6.1.2. Etablissements et emplois selon le secteur d'activité économique, par commune,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</si>
</sst>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 * #,##0.00_ ;_ * \-#,##0.00_ ;_ * &quot;-&quot;??_ ;_ @_ "/>
    <numFmt numFmtId="164" formatCode="_ [$€-2]\ * #,##0.00_ ;_ [$€-2]\ * \-#,##0.00_ ;_ [$€-2]\ * &quot;-&quot;??_ "/>
    <numFmt numFmtId="165" formatCode="#,##0;\(#,##0\)"/>
    <numFmt numFmtId="166" formatCode="#,##0.0"/>
    <numFmt numFmtId="167" formatCode="###0"/>
  </numFmts>
  <fonts count="24" x14ac:knownFonts="1">
    <font>
      <sz val="10"/>
      <color theme="1"/>
      <name val="Arial"/>
      <family val="2"/>
    </font>
    <font>
      <sz val="10"/>
      <color theme="1"/>
      <name val="Arial"/>
      <family val="2"/>
    </font>
    <font>
      <sz val="10"/>
      <name val="MS Sans Serif"/>
      <family val="2"/>
    </font>
    <font>
      <b/>
      <sz val="10"/>
      <name val="Arial Narrow"/>
      <family val="2"/>
    </font>
    <font>
      <sz val="10"/>
      <name val="Arial Narrow"/>
      <family val="2"/>
    </font>
    <font>
      <sz val="10"/>
      <name val="Arial"/>
      <family val="2"/>
    </font>
    <font>
      <b/>
      <sz val="12"/>
      <name val="Arial Narrow"/>
      <family val="2"/>
    </font>
    <font>
      <b/>
      <sz val="9"/>
      <name val="Arial Narrow"/>
      <family val="2"/>
    </font>
    <font>
      <sz val="10"/>
      <name val="Helv"/>
    </font>
    <font>
      <sz val="11"/>
      <color theme="1"/>
      <name val="Arial"/>
      <family val="2"/>
    </font>
    <font>
      <sz val="10"/>
      <color rgb="FF000000"/>
      <name val="Arial"/>
      <family val="2"/>
    </font>
    <font>
      <sz val="8"/>
      <color rgb="FFC0C0C0"/>
      <name val="Verdana"/>
      <family val="2"/>
    </font>
    <font>
      <b/>
      <sz val="8"/>
      <color rgb="FFFFFFFF"/>
      <name val="Verdana"/>
      <family val="2"/>
    </font>
    <font>
      <sz val="11"/>
      <color rgb="FF000000"/>
      <name val="Arial"/>
      <family val="2"/>
    </font>
    <font>
      <b/>
      <sz val="11"/>
      <color rgb="FF000080"/>
      <name val="Arial"/>
      <family val="2"/>
    </font>
    <font>
      <b/>
      <sz val="8"/>
      <color rgb="FF000000"/>
      <name val="Verdana"/>
      <family val="2"/>
    </font>
    <font>
      <b/>
      <sz val="9"/>
      <color rgb="FFFFFFFF"/>
      <name val="Verdana"/>
      <family val="2"/>
    </font>
    <font>
      <sz val="8"/>
      <color rgb="FF000000"/>
      <name val="Verdana"/>
      <family val="2"/>
    </font>
    <font>
      <sz val="8"/>
      <color rgb="FF4E5E78"/>
      <name val="Verdana"/>
      <family val="2"/>
    </font>
    <font>
      <sz val="8"/>
      <color rgb="FF010000"/>
      <name val="Verdana"/>
      <family val="2"/>
    </font>
    <font>
      <b/>
      <sz val="8"/>
      <color rgb="FFC0C0C0"/>
      <name val="Verdana"/>
      <family val="2"/>
    </font>
    <font>
      <sz val="9"/>
      <name val="Arial"/>
      <family val="2"/>
    </font>
    <font>
      <sz val="9"/>
      <name val="Arial Narrow"/>
      <family val="2"/>
    </font>
    <font>
      <sz val="10"/>
      <color rgb="FF000000"/>
      <name val="Arial Narrow"/>
      <family val="2"/>
    </font>
  </fonts>
  <fills count="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808080"/>
        <bgColor rgb="FFFFFFFF"/>
      </patternFill>
    </fill>
    <fill>
      <patternFill patternType="solid">
        <fgColor rgb="FF666699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C0C0C0"/>
        <bgColor rgb="FFFFFFFF"/>
      </patternFill>
    </fill>
    <fill>
      <patternFill patternType="solid">
        <fgColor rgb="FF8192AD"/>
        <bgColor rgb="FFFFFFFF"/>
      </patternFill>
    </fill>
  </fills>
  <borders count="8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C0C0C0"/>
      </left>
      <right/>
      <top/>
      <bottom/>
      <diagonal/>
    </border>
    <border>
      <left style="thin">
        <color rgb="FFC0C0C0"/>
      </left>
      <right/>
      <top/>
      <bottom style="thin">
        <color rgb="FFC0C0C0"/>
      </bottom>
      <diagonal/>
    </border>
    <border>
      <left style="thin">
        <color rgb="FFFFFFFF"/>
      </left>
      <right/>
      <top/>
      <bottom style="thin">
        <color rgb="FFFFFFFF"/>
      </bottom>
      <diagonal/>
    </border>
  </borders>
  <cellStyleXfs count="37">
    <xf numFmtId="0" fontId="0" fillId="0" borderId="0"/>
    <xf numFmtId="0" fontId="2" fillId="0" borderId="0"/>
    <xf numFmtId="0" fontId="8" fillId="0" borderId="0"/>
    <xf numFmtId="164" fontId="5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0" fillId="3" borderId="4"/>
    <xf numFmtId="0" fontId="11" fillId="4" borderId="5">
      <alignment horizontal="center" vertical="center"/>
    </xf>
    <xf numFmtId="0" fontId="12" fillId="5" borderId="5">
      <alignment horizontal="center" wrapText="1"/>
    </xf>
    <xf numFmtId="165" fontId="13" fillId="6" borderId="6">
      <alignment horizontal="right" vertical="center"/>
    </xf>
    <xf numFmtId="0" fontId="12" fillId="4" borderId="5">
      <alignment horizontal="center" wrapText="1"/>
    </xf>
    <xf numFmtId="0" fontId="14" fillId="7" borderId="7">
      <alignment horizontal="center" wrapText="1"/>
    </xf>
    <xf numFmtId="165" fontId="13" fillId="6" borderId="6">
      <alignment horizontal="right" vertical="center"/>
    </xf>
    <xf numFmtId="0" fontId="12" fillId="8" borderId="6">
      <alignment horizontal="center"/>
    </xf>
    <xf numFmtId="166" fontId="15" fillId="6" borderId="6">
      <alignment horizontal="right" vertical="center"/>
    </xf>
    <xf numFmtId="0" fontId="16" fillId="7" borderId="6">
      <alignment vertical="center" wrapText="1"/>
    </xf>
    <xf numFmtId="0" fontId="12" fillId="8" borderId="6">
      <alignment horizontal="center"/>
    </xf>
    <xf numFmtId="167" fontId="17" fillId="6" borderId="6">
      <alignment horizontal="right" vertical="center"/>
    </xf>
    <xf numFmtId="0" fontId="12" fillId="8" borderId="6">
      <alignment horizontal="center"/>
    </xf>
    <xf numFmtId="3" fontId="17" fillId="6" borderId="6">
      <alignment horizontal="right" vertical="center"/>
    </xf>
    <xf numFmtId="0" fontId="18" fillId="6" borderId="6">
      <alignment horizontal="left" vertical="center" wrapText="1"/>
    </xf>
    <xf numFmtId="0" fontId="12" fillId="8" borderId="6">
      <alignment vertical="center" wrapText="1"/>
    </xf>
    <xf numFmtId="0" fontId="19" fillId="4" borderId="6">
      <alignment horizontal="left" vertical="center" wrapText="1"/>
    </xf>
    <xf numFmtId="0" fontId="20" fillId="4" borderId="5">
      <alignment horizontal="center" vertical="center"/>
    </xf>
    <xf numFmtId="0" fontId="12" fillId="4" borderId="5">
      <alignment horizontal="center" wrapText="1"/>
    </xf>
    <xf numFmtId="0" fontId="1" fillId="0" borderId="0"/>
    <xf numFmtId="0" fontId="1" fillId="0" borderId="0"/>
    <xf numFmtId="0" fontId="9" fillId="0" borderId="0"/>
    <xf numFmtId="0" fontId="8" fillId="0" borderId="0"/>
    <xf numFmtId="0" fontId="21" fillId="0" borderId="0"/>
    <xf numFmtId="0" fontId="5" fillId="0" borderId="0"/>
    <xf numFmtId="0" fontId="1" fillId="0" borderId="0"/>
    <xf numFmtId="9" fontId="5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5" fillId="0" borderId="0"/>
    <xf numFmtId="0" fontId="5" fillId="0" borderId="0"/>
  </cellStyleXfs>
  <cellXfs count="51">
    <xf numFmtId="0" fontId="0" fillId="0" borderId="0" xfId="0"/>
    <xf numFmtId="0" fontId="3" fillId="0" borderId="0" xfId="1" applyFont="1" applyBorder="1"/>
    <xf numFmtId="0" fontId="4" fillId="0" borderId="0" xfId="1" applyFont="1" applyBorder="1"/>
    <xf numFmtId="0" fontId="4" fillId="2" borderId="2" xfId="1" applyFont="1" applyFill="1" applyBorder="1" applyAlignment="1">
      <alignment horizontal="right" vertical="center"/>
    </xf>
    <xf numFmtId="0" fontId="4" fillId="2" borderId="1" xfId="1" applyFont="1" applyFill="1" applyBorder="1" applyAlignment="1">
      <alignment horizontal="right" vertical="center"/>
    </xf>
    <xf numFmtId="0" fontId="6" fillId="0" borderId="0" xfId="1" applyFont="1" applyBorder="1"/>
    <xf numFmtId="0" fontId="4" fillId="2" borderId="0" xfId="1" applyFont="1" applyFill="1" applyBorder="1" applyAlignment="1">
      <alignment horizontal="right" vertical="center"/>
    </xf>
    <xf numFmtId="0" fontId="7" fillId="0" borderId="0" xfId="1" applyFont="1" applyBorder="1" applyAlignment="1">
      <alignment horizontal="right"/>
    </xf>
    <xf numFmtId="0" fontId="4" fillId="0" borderId="1" xfId="1" applyFont="1" applyBorder="1"/>
    <xf numFmtId="3" fontId="4" fillId="0" borderId="1" xfId="1" applyNumberFormat="1" applyFont="1" applyBorder="1" applyAlignment="1"/>
    <xf numFmtId="3" fontId="3" fillId="0" borderId="0" xfId="1" applyNumberFormat="1" applyFont="1" applyBorder="1" applyAlignment="1"/>
    <xf numFmtId="3" fontId="4" fillId="0" borderId="3" xfId="1" applyNumberFormat="1" applyFont="1" applyBorder="1"/>
    <xf numFmtId="3" fontId="4" fillId="0" borderId="0" xfId="1" applyNumberFormat="1" applyFont="1" applyBorder="1"/>
    <xf numFmtId="0" fontId="4" fillId="0" borderId="0" xfId="1" applyFont="1"/>
    <xf numFmtId="0" fontId="22" fillId="0" borderId="0" xfId="1" applyFont="1" applyBorder="1"/>
    <xf numFmtId="0" fontId="22" fillId="0" borderId="0" xfId="36" applyFont="1"/>
    <xf numFmtId="0" fontId="4" fillId="0" borderId="0" xfId="0" applyFont="1"/>
    <xf numFmtId="0" fontId="3" fillId="0" borderId="1" xfId="1" applyFont="1" applyFill="1" applyBorder="1"/>
    <xf numFmtId="3" fontId="4" fillId="0" borderId="1" xfId="1" applyNumberFormat="1" applyFont="1" applyFill="1" applyBorder="1" applyAlignment="1"/>
    <xf numFmtId="0" fontId="3" fillId="0" borderId="0" xfId="1" applyFont="1" applyFill="1" applyBorder="1" applyAlignment="1">
      <alignment vertical="center"/>
    </xf>
    <xf numFmtId="3" fontId="3" fillId="0" borderId="0" xfId="2" applyNumberFormat="1" applyFont="1" applyFill="1" applyBorder="1" applyAlignment="1">
      <alignment vertical="center"/>
    </xf>
    <xf numFmtId="3" fontId="3" fillId="0" borderId="0" xfId="1" applyNumberFormat="1" applyFont="1" applyFill="1" applyBorder="1" applyAlignment="1">
      <alignment vertical="center"/>
    </xf>
    <xf numFmtId="3" fontId="4" fillId="0" borderId="0" xfId="2" applyNumberFormat="1" applyFont="1" applyFill="1" applyBorder="1" applyAlignment="1">
      <alignment vertical="center"/>
    </xf>
    <xf numFmtId="3" fontId="23" fillId="0" borderId="0" xfId="0" quotePrefix="1" applyNumberFormat="1" applyFont="1" applyFill="1" applyBorder="1" applyAlignment="1">
      <alignment vertical="center"/>
    </xf>
    <xf numFmtId="0" fontId="4" fillId="0" borderId="0" xfId="0" applyFont="1" applyFill="1"/>
    <xf numFmtId="0" fontId="3" fillId="0" borderId="0" xfId="1" applyFont="1" applyBorder="1" applyAlignment="1"/>
    <xf numFmtId="0" fontId="3" fillId="0" borderId="3" xfId="1" applyFont="1" applyFill="1" applyBorder="1" applyAlignment="1">
      <alignment vertical="center"/>
    </xf>
    <xf numFmtId="0" fontId="4" fillId="0" borderId="0" xfId="1" applyFont="1" applyBorder="1" applyAlignment="1">
      <alignment vertical="center"/>
    </xf>
    <xf numFmtId="0" fontId="23" fillId="0" borderId="0" xfId="0" quotePrefix="1" applyFont="1" applyFill="1" applyBorder="1" applyAlignment="1">
      <alignment horizontal="left" vertical="center"/>
    </xf>
    <xf numFmtId="0" fontId="22" fillId="0" borderId="0" xfId="0" applyFont="1"/>
    <xf numFmtId="0" fontId="4" fillId="0" borderId="3" xfId="1" applyFont="1" applyBorder="1" applyAlignment="1">
      <alignment vertical="center"/>
    </xf>
    <xf numFmtId="3" fontId="4" fillId="0" borderId="1" xfId="1" applyNumberFormat="1" applyFont="1" applyFill="1" applyBorder="1" applyAlignment="1">
      <alignment horizontal="right"/>
    </xf>
    <xf numFmtId="3" fontId="3" fillId="0" borderId="3" xfId="2" applyNumberFormat="1" applyFont="1" applyFill="1" applyBorder="1" applyAlignment="1">
      <alignment vertical="center"/>
    </xf>
    <xf numFmtId="0" fontId="3" fillId="0" borderId="3" xfId="0" applyFont="1" applyFill="1" applyBorder="1"/>
    <xf numFmtId="3" fontId="4" fillId="0" borderId="0" xfId="2" applyNumberFormat="1" applyFont="1" applyFill="1" applyBorder="1" applyAlignment="1">
      <alignment horizontal="right" vertical="center"/>
    </xf>
    <xf numFmtId="3" fontId="3" fillId="0" borderId="0" xfId="2" applyNumberFormat="1" applyFont="1" applyFill="1" applyBorder="1" applyAlignment="1">
      <alignment horizontal="right" vertical="center"/>
    </xf>
    <xf numFmtId="3" fontId="4" fillId="0" borderId="0" xfId="1" applyNumberFormat="1" applyFont="1" applyFill="1" applyBorder="1" applyAlignment="1">
      <alignment vertical="center"/>
    </xf>
    <xf numFmtId="3" fontId="4" fillId="0" borderId="0" xfId="1" applyNumberFormat="1" applyFont="1" applyFill="1" applyBorder="1" applyAlignment="1"/>
    <xf numFmtId="3" fontId="3" fillId="0" borderId="0" xfId="1" applyNumberFormat="1" applyFont="1" applyFill="1" applyBorder="1" applyAlignment="1"/>
    <xf numFmtId="3" fontId="3" fillId="0" borderId="3" xfId="1" applyNumberFormat="1" applyFont="1" applyFill="1" applyBorder="1" applyAlignment="1"/>
    <xf numFmtId="3" fontId="4" fillId="0" borderId="0" xfId="0" applyNumberFormat="1" applyFont="1" applyFill="1"/>
    <xf numFmtId="3" fontId="3" fillId="0" borderId="0" xfId="0" applyNumberFormat="1" applyFont="1" applyFill="1"/>
    <xf numFmtId="3" fontId="3" fillId="0" borderId="0" xfId="0" applyNumberFormat="1" applyFont="1" applyFill="1" applyBorder="1"/>
    <xf numFmtId="3" fontId="3" fillId="0" borderId="0" xfId="0" applyNumberFormat="1" applyFont="1" applyAlignment="1">
      <alignment vertical="center"/>
    </xf>
    <xf numFmtId="3" fontId="4" fillId="0" borderId="0" xfId="0" applyNumberFormat="1" applyFont="1" applyFill="1" applyAlignment="1">
      <alignment vertical="center"/>
    </xf>
    <xf numFmtId="3" fontId="3" fillId="0" borderId="0" xfId="0" applyNumberFormat="1" applyFont="1" applyFill="1" applyAlignment="1">
      <alignment vertical="center"/>
    </xf>
    <xf numFmtId="3" fontId="4" fillId="0" borderId="0" xfId="0" quotePrefix="1" applyNumberFormat="1" applyFont="1" applyFill="1" applyBorder="1" applyAlignment="1">
      <alignment vertical="center"/>
    </xf>
    <xf numFmtId="3" fontId="3" fillId="0" borderId="0" xfId="0" quotePrefix="1" applyNumberFormat="1" applyFont="1" applyFill="1" applyBorder="1" applyAlignment="1">
      <alignment vertical="center"/>
    </xf>
    <xf numFmtId="3" fontId="4" fillId="0" borderId="0" xfId="0" applyNumberFormat="1" applyFont="1" applyFill="1" applyAlignment="1">
      <alignment horizontal="right" vertical="center"/>
    </xf>
    <xf numFmtId="3" fontId="4" fillId="0" borderId="0" xfId="0" applyNumberFormat="1" applyFont="1" applyAlignment="1">
      <alignment vertical="center"/>
    </xf>
    <xf numFmtId="3" fontId="3" fillId="0" borderId="0" xfId="1" applyNumberFormat="1" applyFont="1" applyBorder="1"/>
  </cellXfs>
  <cellStyles count="37">
    <cellStyle name="Euro" xfId="3"/>
    <cellStyle name="Milliers 2" xfId="4"/>
    <cellStyle name="Milliers 3" xfId="5"/>
    <cellStyle name="MSTRStyle.Tous.c1_875b00c1-8b11-4605-9be1-9ec9596f54ee" xfId="6"/>
    <cellStyle name="MSTRStyle.Tous.c10_d98f556d-30ab-44db-8b6c-a54d0e1355ef" xfId="7"/>
    <cellStyle name="MSTRStyle.Tous.c11_090d10e0-4c08-4d12-8a79-1c4f66c43dc0" xfId="8"/>
    <cellStyle name="MSTRStyle.Tous.c13_76bc0884-1b13-4176-97b3-8551a7541929" xfId="9"/>
    <cellStyle name="MSTRStyle.Tous.c14_9a719ad7-2de2-4cb3-b4d5-6f3d158ee036" xfId="10"/>
    <cellStyle name="MSTRStyle.Tous.c15_6e5ab83e-3b0e-4da3-9798-d71630c6569e" xfId="11"/>
    <cellStyle name="MSTRStyle.Tous.c17_0d034a01-d464-4e5f-99e2-52dce64d5500" xfId="12"/>
    <cellStyle name="MSTRStyle.Tous.c18_087f924c-0d08-497f-bbcb-e60d4494a270" xfId="13"/>
    <cellStyle name="MSTRStyle.Tous.c19_29717388-a91e-4f42-a2b2-4c6ba7ab6db0" xfId="14"/>
    <cellStyle name="MSTRStyle.Tous.c2_10df4f90-8d75-41ad-a7a3-25c20d5d5149" xfId="15"/>
    <cellStyle name="MSTRStyle.Tous.c20_92cc4ec6-93f9-48f0-b753-c17ffbe2970f" xfId="16"/>
    <cellStyle name="MSTRStyle.Tous.c21_259a2d5f-f686-4322-a02d-41cd8ef0a2df" xfId="17"/>
    <cellStyle name="MSTRStyle.Tous.c22_13c8e7dc-954f-4a93-862c-7d6554b72424" xfId="18"/>
    <cellStyle name="MSTRStyle.Tous.c23_939d6dac-bfd2-49ca-994b-fcbb46306c5b" xfId="19"/>
    <cellStyle name="MSTRStyle.Tous.c3_08916d5a-29a9-467e-8264-c06823d88567" xfId="20"/>
    <cellStyle name="MSTRStyle.Tous.c6_5b1362fa-d713-4264-b091-f5fd1976b9c8" xfId="21"/>
    <cellStyle name="MSTRStyle.Tous.c7_2dfa593d-c8bc-4ecf-99f3-6ce1a8804ccc" xfId="22"/>
    <cellStyle name="MSTRStyle.Tous.c8_772b02e2-bb25-40c9-81c7-28866bfb9f4a" xfId="23"/>
    <cellStyle name="MSTRStyle.Tous.c9_c6ca4821-83f2-4a6a-9c06-796baee6cb2e" xfId="24"/>
    <cellStyle name="Normal" xfId="0" builtinId="0"/>
    <cellStyle name="Normal 2" xfId="25"/>
    <cellStyle name="Normal 2 2" xfId="26"/>
    <cellStyle name="Normal 2 3" xfId="27"/>
    <cellStyle name="Normal 3" xfId="28"/>
    <cellStyle name="Normal 4" xfId="29"/>
    <cellStyle name="Normal 5" xfId="30"/>
    <cellStyle name="Normal 6" xfId="31"/>
    <cellStyle name="Normal_1.1 population" xfId="1"/>
    <cellStyle name="Normal_2Gco11" xfId="36"/>
    <cellStyle name="Normal_Tableau 1" xfId="2"/>
    <cellStyle name="Pourcentage 2" xfId="32"/>
    <cellStyle name="Pourcentage 2 2" xfId="33"/>
    <cellStyle name="Pourcentage 3" xfId="34"/>
    <cellStyle name="Standard_TA7-Privat Quartil_f" xfId="3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0"/>
  <sheetViews>
    <sheetView tabSelected="1" zoomScale="70" zoomScaleNormal="70" workbookViewId="0">
      <selection activeCell="X32" sqref="X32"/>
    </sheetView>
  </sheetViews>
  <sheetFormatPr baseColWidth="10" defaultRowHeight="12.6" customHeight="1" x14ac:dyDescent="0.2"/>
  <cols>
    <col min="1" max="1" width="21.140625" style="2" customWidth="1"/>
    <col min="2" max="2" width="10.7109375" style="2" customWidth="1"/>
    <col min="3" max="3" width="8.7109375" style="2" customWidth="1"/>
    <col min="4" max="4" width="1.42578125" style="2" customWidth="1"/>
    <col min="5" max="5" width="10.7109375" style="2" customWidth="1"/>
    <col min="6" max="6" width="8.7109375" style="2" customWidth="1"/>
    <col min="7" max="7" width="1.42578125" style="2" customWidth="1"/>
    <col min="8" max="8" width="10.7109375" style="2" customWidth="1"/>
    <col min="9" max="9" width="8.7109375" style="2" customWidth="1"/>
    <col min="10" max="10" width="1.42578125" style="2" customWidth="1"/>
    <col min="11" max="11" width="10.7109375" style="2" customWidth="1"/>
    <col min="12" max="12" width="8.7109375" style="2" customWidth="1"/>
    <col min="13" max="16384" width="11.42578125" style="2"/>
  </cols>
  <sheetData>
    <row r="1" spans="1:12" ht="12.95" customHeight="1" x14ac:dyDescent="0.2">
      <c r="A1" s="1" t="s">
        <v>40</v>
      </c>
    </row>
    <row r="2" spans="1:12" ht="12.95" customHeight="1" x14ac:dyDescent="0.2"/>
    <row r="3" spans="1:12" s="5" customFormat="1" ht="15" customHeight="1" x14ac:dyDescent="0.25">
      <c r="A3" s="3"/>
      <c r="B3" s="3"/>
      <c r="C3" s="3" t="s">
        <v>0</v>
      </c>
      <c r="D3" s="4"/>
      <c r="E3" s="3"/>
      <c r="F3" s="3" t="s">
        <v>1</v>
      </c>
      <c r="G3" s="4"/>
      <c r="H3" s="3"/>
      <c r="I3" s="3" t="s">
        <v>2</v>
      </c>
      <c r="J3" s="4"/>
      <c r="K3" s="3"/>
      <c r="L3" s="3" t="s">
        <v>3</v>
      </c>
    </row>
    <row r="4" spans="1:12" s="7" customFormat="1" ht="15" customHeight="1" x14ac:dyDescent="0.25">
      <c r="A4" s="6"/>
      <c r="B4" s="6" t="s">
        <v>38</v>
      </c>
      <c r="C4" s="6" t="s">
        <v>4</v>
      </c>
      <c r="D4" s="6"/>
      <c r="E4" s="6" t="s">
        <v>38</v>
      </c>
      <c r="F4" s="6" t="s">
        <v>4</v>
      </c>
      <c r="G4" s="6"/>
      <c r="H4" s="6" t="s">
        <v>38</v>
      </c>
      <c r="I4" s="6" t="s">
        <v>4</v>
      </c>
      <c r="J4" s="6"/>
      <c r="K4" s="6" t="s">
        <v>38</v>
      </c>
      <c r="L4" s="6" t="s">
        <v>4</v>
      </c>
    </row>
    <row r="5" spans="1:12" ht="5.0999999999999996" customHeight="1" x14ac:dyDescent="0.2">
      <c r="A5" s="8"/>
      <c r="B5" s="9"/>
      <c r="C5" s="9"/>
      <c r="D5" s="9"/>
      <c r="E5" s="9"/>
      <c r="F5" s="9"/>
      <c r="G5" s="9"/>
      <c r="H5" s="9"/>
      <c r="I5" s="9"/>
      <c r="J5" s="9"/>
      <c r="K5" s="9"/>
      <c r="L5" s="9"/>
    </row>
    <row r="6" spans="1:12" s="1" customFormat="1" ht="15" customHeight="1" x14ac:dyDescent="0.2">
      <c r="A6" s="19" t="s">
        <v>5</v>
      </c>
      <c r="B6" s="50">
        <f>B23+B34+B37+B42</f>
        <v>14259</v>
      </c>
      <c r="C6" s="50">
        <f>C23+C34+C37+C42</f>
        <v>113058</v>
      </c>
      <c r="D6" s="10"/>
      <c r="E6" s="50">
        <f>E23+E34+E37+E42</f>
        <v>835</v>
      </c>
      <c r="F6" s="50">
        <f>F23+F34+F37+F42</f>
        <v>2438</v>
      </c>
      <c r="G6" s="10"/>
      <c r="H6" s="50">
        <f>H23+H34+H37+H42</f>
        <v>2457</v>
      </c>
      <c r="I6" s="50">
        <f>I23+I34+I37+I42</f>
        <v>37257</v>
      </c>
      <c r="J6" s="10"/>
      <c r="K6" s="50">
        <f>K23+K34+K37+K42</f>
        <v>10967</v>
      </c>
      <c r="L6" s="50">
        <f>L23+L34+L37+L42</f>
        <v>73363</v>
      </c>
    </row>
    <row r="7" spans="1:12" ht="5.0999999999999996" customHeight="1" x14ac:dyDescent="0.2">
      <c r="A7" s="30"/>
      <c r="B7" s="11"/>
      <c r="C7" s="11"/>
      <c r="D7" s="11"/>
      <c r="E7" s="11"/>
      <c r="F7" s="11"/>
      <c r="G7" s="11"/>
      <c r="H7" s="11"/>
      <c r="I7" s="11"/>
      <c r="J7" s="11"/>
      <c r="K7" s="11"/>
      <c r="L7" s="11"/>
    </row>
    <row r="8" spans="1:12" s="1" customFormat="1" ht="5.0999999999999996" customHeight="1" x14ac:dyDescent="0.2">
      <c r="A8" s="17"/>
      <c r="B8" s="18"/>
      <c r="C8" s="18"/>
      <c r="D8" s="18"/>
      <c r="E8" s="31"/>
      <c r="F8" s="31"/>
      <c r="G8" s="31"/>
      <c r="H8" s="31"/>
      <c r="I8" s="31"/>
      <c r="J8" s="18"/>
      <c r="K8" s="18"/>
      <c r="L8" s="9"/>
    </row>
    <row r="9" spans="1:12" s="29" customFormat="1" ht="14.1" customHeight="1" x14ac:dyDescent="0.25">
      <c r="A9" s="28" t="s">
        <v>15</v>
      </c>
      <c r="B9" s="44">
        <v>367</v>
      </c>
      <c r="C9" s="49">
        <v>4619</v>
      </c>
      <c r="D9" s="44"/>
      <c r="E9" s="44">
        <v>17</v>
      </c>
      <c r="F9" s="49">
        <v>69</v>
      </c>
      <c r="G9" s="34"/>
      <c r="H9" s="44">
        <v>77</v>
      </c>
      <c r="I9" s="49">
        <v>2068</v>
      </c>
      <c r="J9" s="40"/>
      <c r="K9" s="44">
        <v>273</v>
      </c>
      <c r="L9" s="49">
        <v>2482</v>
      </c>
    </row>
    <row r="10" spans="1:12" s="29" customFormat="1" ht="14.1" customHeight="1" x14ac:dyDescent="0.25">
      <c r="A10" s="28" t="s">
        <v>10</v>
      </c>
      <c r="B10" s="44">
        <v>119</v>
      </c>
      <c r="C10" s="49">
        <v>806</v>
      </c>
      <c r="D10" s="44"/>
      <c r="E10" s="44">
        <v>8</v>
      </c>
      <c r="F10" s="49">
        <v>20</v>
      </c>
      <c r="G10" s="34"/>
      <c r="H10" s="44">
        <v>47</v>
      </c>
      <c r="I10" s="49">
        <v>468</v>
      </c>
      <c r="J10" s="40"/>
      <c r="K10" s="44">
        <v>64</v>
      </c>
      <c r="L10" s="49">
        <v>318</v>
      </c>
    </row>
    <row r="11" spans="1:12" s="29" customFormat="1" ht="14.1" customHeight="1" x14ac:dyDescent="0.25">
      <c r="A11" s="28" t="s">
        <v>16</v>
      </c>
      <c r="B11" s="44">
        <v>285</v>
      </c>
      <c r="C11" s="49">
        <v>1922</v>
      </c>
      <c r="D11" s="44"/>
      <c r="E11" s="44">
        <v>11</v>
      </c>
      <c r="F11" s="49">
        <v>47</v>
      </c>
      <c r="G11" s="34"/>
      <c r="H11" s="44">
        <v>60</v>
      </c>
      <c r="I11" s="44">
        <v>873</v>
      </c>
      <c r="J11" s="40"/>
      <c r="K11" s="44">
        <v>214</v>
      </c>
      <c r="L11" s="49">
        <v>1002</v>
      </c>
    </row>
    <row r="12" spans="1:12" s="29" customFormat="1" ht="14.1" customHeight="1" x14ac:dyDescent="0.25">
      <c r="A12" s="28" t="s">
        <v>11</v>
      </c>
      <c r="B12" s="44">
        <v>117</v>
      </c>
      <c r="C12" s="49">
        <v>1275</v>
      </c>
      <c r="D12" s="44"/>
      <c r="E12" s="44">
        <v>7</v>
      </c>
      <c r="F12" s="49">
        <v>25</v>
      </c>
      <c r="G12" s="34"/>
      <c r="H12" s="44">
        <v>27</v>
      </c>
      <c r="I12" s="44">
        <v>862</v>
      </c>
      <c r="J12" s="40"/>
      <c r="K12" s="44">
        <v>83</v>
      </c>
      <c r="L12" s="49">
        <v>388</v>
      </c>
    </row>
    <row r="13" spans="1:12" s="29" customFormat="1" ht="14.1" customHeight="1" x14ac:dyDescent="0.25">
      <c r="A13" s="28" t="s">
        <v>12</v>
      </c>
      <c r="B13" s="44">
        <v>26</v>
      </c>
      <c r="C13" s="49">
        <v>49</v>
      </c>
      <c r="D13" s="44"/>
      <c r="E13" s="48">
        <v>9</v>
      </c>
      <c r="F13" s="48">
        <v>16</v>
      </c>
      <c r="G13" s="34"/>
      <c r="H13" s="48">
        <v>4</v>
      </c>
      <c r="I13" s="48">
        <v>4</v>
      </c>
      <c r="J13" s="40"/>
      <c r="K13" s="44">
        <v>13</v>
      </c>
      <c r="L13" s="49">
        <v>29</v>
      </c>
    </row>
    <row r="14" spans="1:12" s="29" customFormat="1" ht="14.1" customHeight="1" x14ac:dyDescent="0.25">
      <c r="A14" s="28" t="s">
        <v>7</v>
      </c>
      <c r="B14" s="44">
        <v>141</v>
      </c>
      <c r="C14" s="49">
        <v>689</v>
      </c>
      <c r="D14" s="44"/>
      <c r="E14" s="44">
        <v>4</v>
      </c>
      <c r="F14" s="49">
        <v>8</v>
      </c>
      <c r="G14" s="34"/>
      <c r="H14" s="44">
        <v>26</v>
      </c>
      <c r="I14" s="44">
        <v>232</v>
      </c>
      <c r="J14" s="40"/>
      <c r="K14" s="44">
        <v>111</v>
      </c>
      <c r="L14" s="49">
        <v>449</v>
      </c>
    </row>
    <row r="15" spans="1:12" s="29" customFormat="1" ht="14.1" customHeight="1" x14ac:dyDescent="0.25">
      <c r="A15" s="28" t="s">
        <v>33</v>
      </c>
      <c r="B15" s="44">
        <v>733</v>
      </c>
      <c r="C15" s="49">
        <v>3248</v>
      </c>
      <c r="D15" s="44"/>
      <c r="E15" s="44">
        <v>60</v>
      </c>
      <c r="F15" s="49">
        <v>200</v>
      </c>
      <c r="G15" s="34"/>
      <c r="H15" s="44">
        <v>141</v>
      </c>
      <c r="I15" s="44">
        <v>880</v>
      </c>
      <c r="J15" s="40"/>
      <c r="K15" s="44">
        <v>532</v>
      </c>
      <c r="L15" s="49">
        <v>2168</v>
      </c>
    </row>
    <row r="16" spans="1:12" s="29" customFormat="1" ht="14.1" customHeight="1" x14ac:dyDescent="0.25">
      <c r="A16" s="28" t="s">
        <v>9</v>
      </c>
      <c r="B16" s="44">
        <v>392</v>
      </c>
      <c r="C16" s="49">
        <v>4811</v>
      </c>
      <c r="D16" s="44"/>
      <c r="E16" s="44">
        <v>8</v>
      </c>
      <c r="F16" s="49">
        <v>34</v>
      </c>
      <c r="G16" s="34"/>
      <c r="H16" s="44">
        <v>71</v>
      </c>
      <c r="I16" s="44">
        <v>1428</v>
      </c>
      <c r="J16" s="40"/>
      <c r="K16" s="44">
        <v>313</v>
      </c>
      <c r="L16" s="49">
        <v>3349</v>
      </c>
    </row>
    <row r="17" spans="1:12" s="29" customFormat="1" ht="14.1" customHeight="1" x14ac:dyDescent="0.25">
      <c r="A17" s="28" t="s">
        <v>13</v>
      </c>
      <c r="B17" s="44">
        <v>309</v>
      </c>
      <c r="C17" s="49">
        <v>1431</v>
      </c>
      <c r="D17" s="44"/>
      <c r="E17" s="44">
        <v>18</v>
      </c>
      <c r="F17" s="49">
        <v>58</v>
      </c>
      <c r="G17" s="34"/>
      <c r="H17" s="44">
        <v>57</v>
      </c>
      <c r="I17" s="44">
        <v>569</v>
      </c>
      <c r="J17" s="40"/>
      <c r="K17" s="44">
        <v>234</v>
      </c>
      <c r="L17" s="49">
        <v>804</v>
      </c>
    </row>
    <row r="18" spans="1:12" s="29" customFormat="1" ht="14.1" customHeight="1" x14ac:dyDescent="0.25">
      <c r="A18" s="28" t="s">
        <v>14</v>
      </c>
      <c r="B18" s="44">
        <v>85</v>
      </c>
      <c r="C18" s="49">
        <v>242</v>
      </c>
      <c r="D18" s="44"/>
      <c r="E18" s="44">
        <v>20</v>
      </c>
      <c r="F18" s="49">
        <v>49</v>
      </c>
      <c r="G18" s="34"/>
      <c r="H18" s="44">
        <v>11</v>
      </c>
      <c r="I18" s="44">
        <v>49</v>
      </c>
      <c r="J18" s="40"/>
      <c r="K18" s="44">
        <v>54</v>
      </c>
      <c r="L18" s="49">
        <v>144</v>
      </c>
    </row>
    <row r="19" spans="1:12" s="29" customFormat="1" ht="14.1" customHeight="1" x14ac:dyDescent="0.25">
      <c r="A19" s="28" t="s">
        <v>17</v>
      </c>
      <c r="B19" s="44">
        <v>564</v>
      </c>
      <c r="C19" s="49">
        <v>2817</v>
      </c>
      <c r="D19" s="44"/>
      <c r="E19" s="44">
        <v>19</v>
      </c>
      <c r="F19" s="49">
        <v>113</v>
      </c>
      <c r="G19" s="34"/>
      <c r="H19" s="44">
        <v>69</v>
      </c>
      <c r="I19" s="44">
        <v>601</v>
      </c>
      <c r="J19" s="40"/>
      <c r="K19" s="44">
        <v>476</v>
      </c>
      <c r="L19" s="49">
        <v>2103</v>
      </c>
    </row>
    <row r="20" spans="1:12" s="29" customFormat="1" ht="14.1" customHeight="1" x14ac:dyDescent="0.25">
      <c r="A20" s="28" t="s">
        <v>6</v>
      </c>
      <c r="B20" s="44">
        <v>4420</v>
      </c>
      <c r="C20" s="49">
        <v>38101</v>
      </c>
      <c r="D20" s="44"/>
      <c r="E20" s="44">
        <v>29</v>
      </c>
      <c r="F20" s="49">
        <v>109</v>
      </c>
      <c r="G20" s="34"/>
      <c r="H20" s="44">
        <v>418</v>
      </c>
      <c r="I20" s="44">
        <v>5833</v>
      </c>
      <c r="J20" s="40"/>
      <c r="K20" s="44">
        <v>3973</v>
      </c>
      <c r="L20" s="49">
        <v>32159</v>
      </c>
    </row>
    <row r="21" spans="1:12" s="29" customFormat="1" ht="14.1" customHeight="1" x14ac:dyDescent="0.25">
      <c r="A21" s="28" t="s">
        <v>18</v>
      </c>
      <c r="B21" s="44">
        <v>87</v>
      </c>
      <c r="C21" s="49">
        <v>231</v>
      </c>
      <c r="D21" s="44"/>
      <c r="E21" s="48">
        <v>12</v>
      </c>
      <c r="F21" s="48">
        <v>31</v>
      </c>
      <c r="G21" s="34"/>
      <c r="H21" s="48">
        <v>13</v>
      </c>
      <c r="I21" s="48">
        <v>33</v>
      </c>
      <c r="J21" s="40"/>
      <c r="K21" s="44">
        <v>62</v>
      </c>
      <c r="L21" s="49">
        <v>167</v>
      </c>
    </row>
    <row r="22" spans="1:12" s="29" customFormat="1" ht="14.1" customHeight="1" x14ac:dyDescent="0.25">
      <c r="A22" s="28" t="s">
        <v>8</v>
      </c>
      <c r="B22" s="44">
        <v>271</v>
      </c>
      <c r="C22" s="49">
        <v>1622</v>
      </c>
      <c r="D22" s="44"/>
      <c r="E22" s="44">
        <v>7</v>
      </c>
      <c r="F22" s="49">
        <v>31</v>
      </c>
      <c r="G22" s="34"/>
      <c r="H22" s="44">
        <v>45</v>
      </c>
      <c r="I22" s="44">
        <v>417</v>
      </c>
      <c r="J22" s="40"/>
      <c r="K22" s="44">
        <v>219</v>
      </c>
      <c r="L22" s="49">
        <v>1174</v>
      </c>
    </row>
    <row r="23" spans="1:12" s="29" customFormat="1" ht="14.1" customHeight="1" x14ac:dyDescent="0.25">
      <c r="A23" s="19" t="s">
        <v>34</v>
      </c>
      <c r="B23" s="45">
        <f>SUM(B9:B22)</f>
        <v>7916</v>
      </c>
      <c r="C23" s="43">
        <f t="shared" ref="C23" si="0">SUM(C9:C22)</f>
        <v>61863</v>
      </c>
      <c r="D23" s="45"/>
      <c r="E23" s="45">
        <f t="shared" ref="E23" si="1">SUM(E9:E22)</f>
        <v>229</v>
      </c>
      <c r="F23" s="43">
        <f t="shared" ref="F23" si="2">SUM(F9:F22)</f>
        <v>810</v>
      </c>
      <c r="G23" s="35"/>
      <c r="H23" s="45">
        <f t="shared" ref="H23" si="3">SUM(H9:H22)</f>
        <v>1066</v>
      </c>
      <c r="I23" s="43">
        <f t="shared" ref="I23" si="4">SUM(I9:I22)</f>
        <v>14317</v>
      </c>
      <c r="J23" s="41"/>
      <c r="K23" s="45">
        <f t="shared" ref="K23" si="5">SUM(K9:K22)</f>
        <v>6621</v>
      </c>
      <c r="L23" s="43">
        <f t="shared" ref="L23" si="6">SUM(L9:L22)</f>
        <v>46736</v>
      </c>
    </row>
    <row r="24" spans="1:12" s="29" customFormat="1" ht="14.1" customHeight="1" x14ac:dyDescent="0.25">
      <c r="A24" s="19"/>
      <c r="B24" s="40"/>
      <c r="C24" s="49"/>
      <c r="D24" s="22"/>
      <c r="E24" s="44"/>
      <c r="F24" s="49"/>
      <c r="G24" s="22"/>
      <c r="H24" s="44"/>
      <c r="I24" s="49"/>
      <c r="J24" s="40"/>
      <c r="K24" s="44"/>
      <c r="L24" s="49"/>
    </row>
    <row r="25" spans="1:12" s="29" customFormat="1" ht="14.1" customHeight="1" x14ac:dyDescent="0.25">
      <c r="A25" s="2" t="s">
        <v>28</v>
      </c>
      <c r="B25" s="44">
        <v>46</v>
      </c>
      <c r="C25" s="49">
        <v>129</v>
      </c>
      <c r="D25" s="36"/>
      <c r="E25" s="44">
        <v>26</v>
      </c>
      <c r="F25" s="49">
        <v>80</v>
      </c>
      <c r="G25" s="22"/>
      <c r="H25" s="44">
        <v>7</v>
      </c>
      <c r="I25" s="49">
        <v>28</v>
      </c>
      <c r="J25" s="22"/>
      <c r="K25" s="44">
        <v>13</v>
      </c>
      <c r="L25" s="49">
        <v>21</v>
      </c>
    </row>
    <row r="26" spans="1:12" s="25" customFormat="1" ht="12.75" x14ac:dyDescent="0.2">
      <c r="A26" s="28" t="s">
        <v>25</v>
      </c>
      <c r="B26" s="44">
        <v>113</v>
      </c>
      <c r="C26" s="49">
        <v>333</v>
      </c>
      <c r="D26" s="37"/>
      <c r="E26" s="44">
        <v>54</v>
      </c>
      <c r="F26" s="49">
        <v>145</v>
      </c>
      <c r="G26" s="22"/>
      <c r="H26" s="44">
        <v>23</v>
      </c>
      <c r="I26" s="49">
        <v>87</v>
      </c>
      <c r="J26" s="40"/>
      <c r="K26" s="44">
        <v>36</v>
      </c>
      <c r="L26" s="49">
        <v>101</v>
      </c>
    </row>
    <row r="27" spans="1:12" s="29" customFormat="1" ht="14.1" customHeight="1" x14ac:dyDescent="0.25">
      <c r="A27" s="28" t="s">
        <v>29</v>
      </c>
      <c r="B27" s="44">
        <v>2841</v>
      </c>
      <c r="C27" s="49">
        <v>27271</v>
      </c>
      <c r="D27" s="46"/>
      <c r="E27" s="44">
        <v>79</v>
      </c>
      <c r="F27" s="49">
        <v>254</v>
      </c>
      <c r="G27" s="22"/>
      <c r="H27" s="44">
        <v>590</v>
      </c>
      <c r="I27" s="49">
        <v>11383</v>
      </c>
      <c r="J27" s="40"/>
      <c r="K27" s="44">
        <v>2172</v>
      </c>
      <c r="L27" s="49">
        <v>15634</v>
      </c>
    </row>
    <row r="28" spans="1:12" s="29" customFormat="1" ht="14.1" customHeight="1" x14ac:dyDescent="0.25">
      <c r="A28" s="28" t="s">
        <v>26</v>
      </c>
      <c r="B28" s="44">
        <v>47</v>
      </c>
      <c r="C28" s="49">
        <v>118</v>
      </c>
      <c r="D28" s="46"/>
      <c r="E28" s="44">
        <v>22</v>
      </c>
      <c r="F28" s="49">
        <v>65</v>
      </c>
      <c r="G28" s="22"/>
      <c r="H28" s="44">
        <v>8</v>
      </c>
      <c r="I28" s="49">
        <v>26</v>
      </c>
      <c r="J28" s="40"/>
      <c r="K28" s="44">
        <v>17</v>
      </c>
      <c r="L28" s="49">
        <v>27</v>
      </c>
    </row>
    <row r="29" spans="1:12" s="29" customFormat="1" ht="14.1" customHeight="1" x14ac:dyDescent="0.25">
      <c r="A29" s="28" t="s">
        <v>31</v>
      </c>
      <c r="B29" s="44">
        <v>96</v>
      </c>
      <c r="C29" s="49">
        <v>418</v>
      </c>
      <c r="D29" s="46"/>
      <c r="E29" s="44">
        <v>31</v>
      </c>
      <c r="F29" s="49">
        <v>80</v>
      </c>
      <c r="G29" s="22"/>
      <c r="H29" s="44">
        <v>20</v>
      </c>
      <c r="I29" s="49">
        <v>84</v>
      </c>
      <c r="J29" s="40"/>
      <c r="K29" s="44">
        <v>45</v>
      </c>
      <c r="L29" s="49">
        <v>254</v>
      </c>
    </row>
    <row r="30" spans="1:12" s="29" customFormat="1" ht="14.1" customHeight="1" x14ac:dyDescent="0.25">
      <c r="A30" s="28" t="s">
        <v>24</v>
      </c>
      <c r="B30" s="44">
        <v>44</v>
      </c>
      <c r="C30" s="49">
        <v>130</v>
      </c>
      <c r="D30" s="46"/>
      <c r="E30" s="44">
        <v>21</v>
      </c>
      <c r="F30" s="49">
        <v>55</v>
      </c>
      <c r="G30" s="22"/>
      <c r="H30" s="44">
        <v>11</v>
      </c>
      <c r="I30" s="49">
        <v>44</v>
      </c>
      <c r="J30" s="40"/>
      <c r="K30" s="44">
        <v>12</v>
      </c>
      <c r="L30" s="49">
        <v>31</v>
      </c>
    </row>
    <row r="31" spans="1:12" s="29" customFormat="1" ht="14.1" customHeight="1" x14ac:dyDescent="0.25">
      <c r="A31" s="28" t="s">
        <v>23</v>
      </c>
      <c r="B31" s="44">
        <v>801</v>
      </c>
      <c r="C31" s="49">
        <v>8954</v>
      </c>
      <c r="D31" s="46"/>
      <c r="E31" s="44">
        <v>40</v>
      </c>
      <c r="F31" s="49">
        <v>96</v>
      </c>
      <c r="G31" s="22"/>
      <c r="H31" s="44">
        <v>219</v>
      </c>
      <c r="I31" s="49">
        <v>5800</v>
      </c>
      <c r="J31" s="40"/>
      <c r="K31" s="44">
        <v>542</v>
      </c>
      <c r="L31" s="49">
        <v>3058</v>
      </c>
    </row>
    <row r="32" spans="1:12" s="29" customFormat="1" ht="14.1" customHeight="1" x14ac:dyDescent="0.25">
      <c r="A32" s="28" t="s">
        <v>30</v>
      </c>
      <c r="B32" s="44">
        <v>22</v>
      </c>
      <c r="C32" s="49">
        <v>56</v>
      </c>
      <c r="D32" s="46"/>
      <c r="E32" s="44">
        <v>13</v>
      </c>
      <c r="F32" s="49">
        <v>25</v>
      </c>
      <c r="G32" s="22"/>
      <c r="H32" s="44">
        <v>4</v>
      </c>
      <c r="I32" s="49">
        <v>17</v>
      </c>
      <c r="J32" s="40"/>
      <c r="K32" s="44">
        <v>5</v>
      </c>
      <c r="L32" s="49">
        <v>14</v>
      </c>
    </row>
    <row r="33" spans="1:12" s="29" customFormat="1" ht="14.1" customHeight="1" x14ac:dyDescent="0.25">
      <c r="A33" s="28" t="s">
        <v>27</v>
      </c>
      <c r="B33" s="44">
        <v>138</v>
      </c>
      <c r="C33" s="49">
        <v>537</v>
      </c>
      <c r="D33" s="46"/>
      <c r="E33" s="44">
        <v>32</v>
      </c>
      <c r="F33" s="49">
        <v>85</v>
      </c>
      <c r="G33" s="22"/>
      <c r="H33" s="44">
        <v>34</v>
      </c>
      <c r="I33" s="49">
        <v>151</v>
      </c>
      <c r="J33" s="40"/>
      <c r="K33" s="44">
        <v>72</v>
      </c>
      <c r="L33" s="49">
        <v>301</v>
      </c>
    </row>
    <row r="34" spans="1:12" s="29" customFormat="1" ht="14.1" customHeight="1" x14ac:dyDescent="0.25">
      <c r="A34" s="19" t="s">
        <v>35</v>
      </c>
      <c r="B34" s="45">
        <f>SUM(B25:B33)</f>
        <v>4148</v>
      </c>
      <c r="C34" s="43">
        <f t="shared" ref="C34" si="7">SUM(C25:C33)</f>
        <v>37946</v>
      </c>
      <c r="D34" s="47"/>
      <c r="E34" s="45">
        <f t="shared" ref="E34" si="8">SUM(E25:E33)</f>
        <v>318</v>
      </c>
      <c r="F34" s="43">
        <f t="shared" ref="F34" si="9">SUM(F25:F33)</f>
        <v>885</v>
      </c>
      <c r="G34" s="20"/>
      <c r="H34" s="45">
        <f t="shared" ref="H34" si="10">SUM(H25:H33)</f>
        <v>916</v>
      </c>
      <c r="I34" s="43">
        <f t="shared" ref="I34" si="11">SUM(I25:I33)</f>
        <v>17620</v>
      </c>
      <c r="J34" s="41"/>
      <c r="K34" s="45">
        <f t="shared" ref="K34" si="12">SUM(K25:K33)</f>
        <v>2914</v>
      </c>
      <c r="L34" s="43">
        <f t="shared" ref="L34" si="13">SUM(L25:L33)</f>
        <v>19441</v>
      </c>
    </row>
    <row r="35" spans="1:12" s="29" customFormat="1" ht="14.1" customHeight="1" x14ac:dyDescent="0.25">
      <c r="A35" s="19"/>
      <c r="B35" s="40"/>
      <c r="C35" s="49"/>
      <c r="D35" s="46"/>
      <c r="E35" s="44"/>
      <c r="F35" s="49"/>
      <c r="G35" s="22"/>
      <c r="H35" s="44"/>
      <c r="I35" s="49"/>
      <c r="J35" s="40"/>
      <c r="K35" s="44"/>
      <c r="L35" s="49"/>
    </row>
    <row r="36" spans="1:12" s="29" customFormat="1" ht="14.1" customHeight="1" x14ac:dyDescent="0.25">
      <c r="A36" s="2" t="s">
        <v>22</v>
      </c>
      <c r="B36" s="44">
        <v>1167</v>
      </c>
      <c r="C36" s="49">
        <v>6966</v>
      </c>
      <c r="D36" s="46"/>
      <c r="E36" s="44">
        <v>136</v>
      </c>
      <c r="F36" s="49">
        <v>358</v>
      </c>
      <c r="G36" s="22"/>
      <c r="H36" s="44">
        <v>246</v>
      </c>
      <c r="I36" s="49">
        <v>2514</v>
      </c>
      <c r="J36" s="40"/>
      <c r="K36" s="44">
        <v>785</v>
      </c>
      <c r="L36" s="49">
        <v>4094</v>
      </c>
    </row>
    <row r="37" spans="1:12" s="29" customFormat="1" ht="14.1" customHeight="1" x14ac:dyDescent="0.25">
      <c r="A37" s="19" t="s">
        <v>36</v>
      </c>
      <c r="B37" s="45">
        <f>B36</f>
        <v>1167</v>
      </c>
      <c r="C37" s="43">
        <f t="shared" ref="C37" si="14">C36</f>
        <v>6966</v>
      </c>
      <c r="D37" s="21"/>
      <c r="E37" s="45">
        <f t="shared" ref="E37" si="15">E36</f>
        <v>136</v>
      </c>
      <c r="F37" s="43">
        <f t="shared" ref="F37" si="16">F36</f>
        <v>358</v>
      </c>
      <c r="G37" s="20"/>
      <c r="H37" s="45">
        <f t="shared" ref="H37" si="17">H36</f>
        <v>246</v>
      </c>
      <c r="I37" s="43">
        <f t="shared" ref="I37" si="18">I36</f>
        <v>2514</v>
      </c>
      <c r="J37" s="20"/>
      <c r="K37" s="45">
        <f t="shared" ref="K37" si="19">K36</f>
        <v>785</v>
      </c>
      <c r="L37" s="43">
        <f t="shared" ref="L37" si="20">L36</f>
        <v>4094</v>
      </c>
    </row>
    <row r="38" spans="1:12" s="25" customFormat="1" ht="12.75" x14ac:dyDescent="0.2">
      <c r="A38" s="19"/>
      <c r="B38" s="38"/>
      <c r="C38" s="49"/>
      <c r="D38" s="37"/>
      <c r="E38" s="44"/>
      <c r="F38" s="49"/>
      <c r="G38" s="22"/>
      <c r="H38" s="44"/>
      <c r="I38" s="49"/>
      <c r="J38" s="40"/>
      <c r="K38" s="44"/>
      <c r="L38" s="49"/>
    </row>
    <row r="39" spans="1:12" s="29" customFormat="1" ht="14.1" customHeight="1" x14ac:dyDescent="0.25">
      <c r="A39" s="2" t="s">
        <v>20</v>
      </c>
      <c r="B39" s="44">
        <v>58</v>
      </c>
      <c r="C39" s="49">
        <v>286</v>
      </c>
      <c r="D39" s="46"/>
      <c r="E39" s="44">
        <v>17</v>
      </c>
      <c r="F39" s="49">
        <v>40</v>
      </c>
      <c r="G39" s="22"/>
      <c r="H39" s="44">
        <v>13</v>
      </c>
      <c r="I39" s="49">
        <v>92</v>
      </c>
      <c r="J39" s="40"/>
      <c r="K39" s="44">
        <v>28</v>
      </c>
      <c r="L39" s="49">
        <v>154</v>
      </c>
    </row>
    <row r="40" spans="1:12" s="29" customFormat="1" ht="14.1" customHeight="1" x14ac:dyDescent="0.25">
      <c r="A40" s="28" t="s">
        <v>21</v>
      </c>
      <c r="B40" s="44">
        <v>63</v>
      </c>
      <c r="C40" s="49">
        <v>230</v>
      </c>
      <c r="D40" s="46"/>
      <c r="E40" s="44">
        <v>17</v>
      </c>
      <c r="F40" s="49">
        <v>51</v>
      </c>
      <c r="G40" s="22"/>
      <c r="H40" s="44">
        <v>12</v>
      </c>
      <c r="I40" s="49">
        <v>80</v>
      </c>
      <c r="J40" s="40"/>
      <c r="K40" s="44">
        <v>34</v>
      </c>
      <c r="L40" s="49">
        <v>99</v>
      </c>
    </row>
    <row r="41" spans="1:12" s="29" customFormat="1" ht="14.1" customHeight="1" x14ac:dyDescent="0.25">
      <c r="A41" s="28" t="s">
        <v>19</v>
      </c>
      <c r="B41" s="44">
        <v>907</v>
      </c>
      <c r="C41" s="49">
        <v>5767</v>
      </c>
      <c r="D41" s="36"/>
      <c r="E41" s="44">
        <v>118</v>
      </c>
      <c r="F41" s="49">
        <v>294</v>
      </c>
      <c r="G41" s="22"/>
      <c r="H41" s="44">
        <v>204</v>
      </c>
      <c r="I41" s="49">
        <v>2634</v>
      </c>
      <c r="J41" s="22"/>
      <c r="K41" s="44">
        <v>585</v>
      </c>
      <c r="L41" s="49">
        <v>2839</v>
      </c>
    </row>
    <row r="42" spans="1:12" s="25" customFormat="1" ht="12.75" x14ac:dyDescent="0.2">
      <c r="A42" s="19" t="s">
        <v>37</v>
      </c>
      <c r="B42" s="45">
        <f>SUM(B39:B41)</f>
        <v>1028</v>
      </c>
      <c r="C42" s="43">
        <f t="shared" ref="C42" si="21">SUM(C39:C41)</f>
        <v>6283</v>
      </c>
      <c r="D42" s="38"/>
      <c r="E42" s="45">
        <f t="shared" ref="E42" si="22">SUM(E39:E41)</f>
        <v>152</v>
      </c>
      <c r="F42" s="43">
        <f t="shared" ref="F42" si="23">SUM(F39:F41)</f>
        <v>385</v>
      </c>
      <c r="G42" s="20"/>
      <c r="H42" s="45">
        <f t="shared" ref="H42" si="24">SUM(H39:H41)</f>
        <v>229</v>
      </c>
      <c r="I42" s="43">
        <f t="shared" ref="I42" si="25">SUM(I39:I41)</f>
        <v>2806</v>
      </c>
      <c r="J42" s="42"/>
      <c r="K42" s="45">
        <f t="shared" ref="K42" si="26">SUM(K39:K41)</f>
        <v>647</v>
      </c>
      <c r="L42" s="43">
        <f t="shared" ref="L42" si="27">SUM(L39:L41)</f>
        <v>3092</v>
      </c>
    </row>
    <row r="43" spans="1:12" s="25" customFormat="1" ht="5.25" customHeight="1" x14ac:dyDescent="0.2">
      <c r="A43" s="26"/>
      <c r="B43" s="39"/>
      <c r="C43" s="39"/>
      <c r="D43" s="39"/>
      <c r="E43" s="32"/>
      <c r="F43" s="32"/>
      <c r="G43" s="32"/>
      <c r="H43" s="32"/>
      <c r="I43" s="32"/>
      <c r="J43" s="33"/>
      <c r="K43" s="32"/>
      <c r="L43" s="32"/>
    </row>
    <row r="44" spans="1:12" s="29" customFormat="1" ht="5.25" customHeight="1" x14ac:dyDescent="0.25">
      <c r="A44" s="27"/>
      <c r="B44" s="22"/>
      <c r="C44" s="22"/>
      <c r="D44" s="23"/>
      <c r="E44" s="22"/>
      <c r="F44" s="22"/>
      <c r="G44" s="22"/>
      <c r="H44" s="22"/>
      <c r="I44" s="22"/>
      <c r="J44" s="24"/>
      <c r="K44" s="22"/>
      <c r="L44" s="22"/>
    </row>
    <row r="45" spans="1:12" s="29" customFormat="1" ht="13.5" x14ac:dyDescent="0.25">
      <c r="A45" s="15" t="s">
        <v>32</v>
      </c>
      <c r="B45" s="20"/>
      <c r="C45" s="20"/>
      <c r="D45" s="21"/>
      <c r="E45" s="20"/>
      <c r="F45" s="20"/>
      <c r="G45" s="20"/>
      <c r="H45" s="20"/>
      <c r="I45" s="20"/>
      <c r="J45" s="20"/>
      <c r="K45" s="20"/>
      <c r="L45" s="20"/>
    </row>
    <row r="46" spans="1:12" s="1" customFormat="1" ht="13.5" x14ac:dyDescent="0.25">
      <c r="A46" s="14" t="s">
        <v>39</v>
      </c>
      <c r="B46" s="10"/>
      <c r="C46" s="10"/>
      <c r="D46" s="10"/>
      <c r="E46" s="10"/>
      <c r="F46" s="10"/>
      <c r="G46" s="10"/>
      <c r="H46" s="10"/>
      <c r="I46" s="10"/>
      <c r="J46" s="10"/>
      <c r="K46" s="10"/>
      <c r="L46" s="10"/>
    </row>
    <row r="47" spans="1:12" s="16" customFormat="1" ht="13.5" x14ac:dyDescent="0.25">
      <c r="A47" s="15"/>
    </row>
    <row r="48" spans="1:12" s="16" customFormat="1" ht="12.75" x14ac:dyDescent="0.2"/>
    <row r="49" spans="2:12" ht="12.6" customHeight="1" x14ac:dyDescent="0.2">
      <c r="B49" s="13"/>
      <c r="C49" s="13"/>
      <c r="D49" s="13"/>
      <c r="E49" s="13"/>
      <c r="F49" s="13"/>
    </row>
    <row r="50" spans="2:12" ht="12.6" customHeight="1" x14ac:dyDescent="0.2">
      <c r="H50" s="12"/>
      <c r="I50" s="12"/>
      <c r="K50" s="12"/>
      <c r="L50" s="12"/>
    </row>
  </sheetData>
  <pageMargins left="0.59055118110236227" right="0.59055118110236227" top="0.86614173228346458" bottom="0.59055118110236227" header="0.39370078740157483" footer="0.39370078740157483"/>
  <pageSetup paperSize="9" orientation="portrait" verticalDpi="4294967292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ousDomaine xmlns="f4897404-eec1-49a2-b1e4-f97d3537d623">statent</SousDomaine>
    <h42ba7f56afd40d8a80558d45f27949a xmlns="7dc7280d-fec9-4c99-9736-8d7ecec3545c">
      <Terms xmlns="http://schemas.microsoft.com/office/infopath/2007/PartnerControls"/>
    </h42ba7f56afd40d8a80558d45f27949a>
    <k5578e8018b54236945b0d1339d2a6f5 xmlns="7dc7280d-fec9-4c99-9736-8d7ecec3545c">
      <Terms xmlns="http://schemas.microsoft.com/office/infopath/2007/PartnerControls"/>
    </k5578e8018b54236945b0d1339d2a6f5>
    <PublishingStartDate xmlns="http://schemas.microsoft.com/sharepoint/v3" xsi:nil="true"/>
    <PublishingExpirationDate xmlns="http://schemas.microsoft.com/sharepoint/v3" xsi:nil="true"/>
    <c806c3ad7ef948cca74e93affe552c52 xmlns="7dc7280d-fec9-4c99-9736-8d7ecec3545c">
      <Terms xmlns="http://schemas.microsoft.com/office/infopath/2007/PartnerControls"/>
    </c806c3ad7ef948cca74e93affe552c52>
    <Domaine xmlns="f4897404-eec1-49a2-b1e4-f97d3537d623">6</Domaine>
    <TaxCatchAll xmlns="7dc7280d-fec9-4c99-9736-8d7ecec3545c"/>
    <pf2f0a5c9c974145b8182a0b51177c44 xmlns="7dc7280d-fec9-4c99-9736-8d7ecec3545c">
      <Terms xmlns="http://schemas.microsoft.com/office/infopath/2007/PartnerControls"/>
    </pf2f0a5c9c974145b8182a0b51177c44>
    <o410524c08c94595afa657d6a91eb2e7 xmlns="7dc7280d-fec9-4c99-9736-8d7ecec3545c">
      <Terms xmlns="http://schemas.microsoft.com/office/infopath/2007/PartnerControls"/>
    </o410524c08c94595afa657d6a91eb2e7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DF635C5668D8148A1C25A02F581FDBA" ma:contentTypeVersion="3" ma:contentTypeDescription="Crée un document." ma:contentTypeScope="" ma:versionID="3336bc3d77551fd50895b04dc600edf9">
  <xsd:schema xmlns:xsd="http://www.w3.org/2001/XMLSchema" xmlns:xs="http://www.w3.org/2001/XMLSchema" xmlns:p="http://schemas.microsoft.com/office/2006/metadata/properties" xmlns:ns1="http://schemas.microsoft.com/sharepoint/v3" xmlns:ns2="7dc7280d-fec9-4c99-9736-8d7ecec3545c" xmlns:ns3="f4897404-eec1-49a2-b1e4-f97d3537d623" targetNamespace="http://schemas.microsoft.com/office/2006/metadata/properties" ma:root="true" ma:fieldsID="92f51a24cfb15e3614b55763855817fc" ns1:_="" ns2:_="" ns3:_="">
    <xsd:import namespace="http://schemas.microsoft.com/sharepoint/v3"/>
    <xsd:import namespace="7dc7280d-fec9-4c99-9736-8d7ecec3545c"/>
    <xsd:import namespace="f4897404-eec1-49a2-b1e4-f97d3537d623"/>
    <xsd:element name="properties">
      <xsd:complexType>
        <xsd:sequence>
          <xsd:element name="documentManagement">
            <xsd:complexType>
              <xsd:all>
                <xsd:element ref="ns2:h42ba7f56afd40d8a80558d45f27949a" minOccurs="0"/>
                <xsd:element ref="ns2:TaxCatchAll" minOccurs="0"/>
                <xsd:element ref="ns2:TaxCatchAllLabel" minOccurs="0"/>
                <xsd:element ref="ns2:o410524c08c94595afa657d6a91eb2e7" minOccurs="0"/>
                <xsd:element ref="ns2:k5578e8018b54236945b0d1339d2a6f5" minOccurs="0"/>
                <xsd:element ref="ns2:pf2f0a5c9c974145b8182a0b51177c44" minOccurs="0"/>
                <xsd:element ref="ns2:c806c3ad7ef948cca74e93affe552c52" minOccurs="0"/>
                <xsd:element ref="ns1:PublishingStartDate" minOccurs="0"/>
                <xsd:element ref="ns1:PublishingExpirationDate" minOccurs="0"/>
                <xsd:element ref="ns3:Domaine" minOccurs="0"/>
                <xsd:element ref="ns3:SousDomaine" minOccurs="0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20" nillable="true" ma:displayName="Date de début de planification" ma:description="" ma:hidden="true" ma:internalName="PublishingStartDate">
      <xsd:simpleType>
        <xsd:restriction base="dms:Unknown"/>
      </xsd:simpleType>
    </xsd:element>
    <xsd:element name="PublishingExpirationDate" ma:index="21" nillable="true" ma:displayName="Date de fin de planification" ma:description="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dc7280d-fec9-4c99-9736-8d7ecec3545c" elementFormDefault="qualified">
    <xsd:import namespace="http://schemas.microsoft.com/office/2006/documentManagement/types"/>
    <xsd:import namespace="http://schemas.microsoft.com/office/infopath/2007/PartnerControls"/>
    <xsd:element name="h42ba7f56afd40d8a80558d45f27949a" ma:index="8" nillable="true" ma:taxonomy="true" ma:internalName="h42ba7f56afd40d8a80558d45f27949a" ma:taxonomyFieldName="Acronyme" ma:displayName="Acronyme" ma:default="" ma:fieldId="{142ba7f5-6afd-40d8-a805-58d45f27949a}" ma:taxonomyMulti="true" ma:sspId="bd2caff6-d4fe-420c-943c-f16f78cb48fd" ma:termSetId="38c0c7f7-84fa-437a-aafb-c6610352d12b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Colonne Attraper tout de Taxonomie" ma:description="" ma:hidden="true" ma:list="{b4232b1a-9f6a-4a47-b3df-bb2d02d0dd59}" ma:internalName="TaxCatchAll" ma:showField="CatchAllData" ma:web="7dc7280d-fec9-4c99-9736-8d7ecec3545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Colonne Attraper tout de Taxonomie1" ma:description="" ma:hidden="true" ma:list="{b4232b1a-9f6a-4a47-b3df-bb2d02d0dd59}" ma:internalName="TaxCatchAllLabel" ma:readOnly="true" ma:showField="CatchAllDataLabel" ma:web="7dc7280d-fec9-4c99-9736-8d7ecec3545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o410524c08c94595afa657d6a91eb2e7" ma:index="12" nillable="true" ma:taxonomy="true" ma:internalName="o410524c08c94595afa657d6a91eb2e7" ma:taxonomyFieldName="Departement" ma:displayName="Departement" ma:default="" ma:fieldId="{8410524c-08c9-4595-afa6-57d6a91eb2e7}" ma:taxonomyMulti="true" ma:sspId="bd2caff6-d4fe-420c-943c-f16f78cb48fd" ma:termSetId="02ed2265-73f2-4faa-ae96-9cead6fc97f6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k5578e8018b54236945b0d1339d2a6f5" ma:index="14" nillable="true" ma:taxonomy="true" ma:internalName="k5578e8018b54236945b0d1339d2a6f5" ma:taxonomyFieldName="Entite" ma:displayName="Entite" ma:default="" ma:fieldId="{45578e80-18b5-4236-945b-0d1339d2a6f5}" ma:taxonomyMulti="true" ma:sspId="bd2caff6-d4fe-420c-943c-f16f78cb48fd" ma:termSetId="fb9c7032-059a-4ea0-95c4-8ab766bf547e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pf2f0a5c9c974145b8182a0b51177c44" ma:index="16" nillable="true" ma:taxonomy="true" ma:internalName="pf2f0a5c9c974145b8182a0b51177c44" ma:taxonomyFieldName="Theme" ma:displayName="Theme" ma:default="" ma:fieldId="{9f2f0a5c-9c97-4145-b818-2a0b51177c44}" ma:taxonomyMulti="true" ma:sspId="bd2caff6-d4fe-420c-943c-f16f78cb48fd" ma:termSetId="df18bfcf-63cd-40a7-b198-afe70b5f3581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c806c3ad7ef948cca74e93affe552c52" ma:index="18" nillable="true" ma:taxonomy="true" ma:internalName="c806c3ad7ef948cca74e93affe552c52" ma:taxonomyFieldName="Type_x0020_du_x0020_document" ma:displayName="Type du document" ma:default="" ma:fieldId="{c806c3ad-7ef9-48cc-a74e-93affe552c52}" ma:taxonomyMulti="true" ma:sspId="bd2caff6-d4fe-420c-943c-f16f78cb48fd" ma:termSetId="bf214b23-d91c-4569-9460-efed2ff82ef9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SharedWithUsers" ma:index="24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4897404-eec1-49a2-b1e4-f97d3537d623" elementFormDefault="qualified">
    <xsd:import namespace="http://schemas.microsoft.com/office/2006/documentManagement/types"/>
    <xsd:import namespace="http://schemas.microsoft.com/office/infopath/2007/PartnerControls"/>
    <xsd:element name="Domaine" ma:index="22" nillable="true" ma:displayName="Domaine" ma:internalName="Domaine">
      <xsd:simpleType>
        <xsd:restriction base="dms:Text">
          <xsd:maxLength value="255"/>
        </xsd:restriction>
      </xsd:simpleType>
    </xsd:element>
    <xsd:element name="SousDomaine" ma:index="23" nillable="true" ma:displayName="SousDomaine" ma:internalName="SousDomaine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F21A5D5-736F-496B-85E0-A0F1E988DEA5}">
  <ds:schemaRefs>
    <ds:schemaRef ds:uri="http://purl.org/dc/elements/1.1/"/>
    <ds:schemaRef ds:uri="http://schemas.microsoft.com/office/2006/metadata/properties"/>
    <ds:schemaRef ds:uri="http://schemas.microsoft.com/sharepoint/v3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f4897404-eec1-49a2-b1e4-f97d3537d623"/>
    <ds:schemaRef ds:uri="7dc7280d-fec9-4c99-9736-8d7ecec3545c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FDE992C8-C02E-43DC-B648-F91871A37EA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037D298-06BA-4E2A-ADFF-21B77FD3414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6.1.2</vt:lpstr>
      <vt:lpstr>'6.1.2'!Impression_des_titres</vt:lpstr>
    </vt:vector>
  </TitlesOfParts>
  <Company>SIEN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6.1.2. Etablissements et emplois selon le secteur d'activité économique, par commune, 2022</dc:title>
  <dc:creator>Hmamdan</dc:creator>
  <cp:lastModifiedBy>Hmamda Noreddine</cp:lastModifiedBy>
  <dcterms:created xsi:type="dcterms:W3CDTF">2016-01-08T13:46:51Z</dcterms:created>
  <dcterms:modified xsi:type="dcterms:W3CDTF">2024-10-21T11:20:58Z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Order">
    <vt:r8>6400</vt:r8>
  </property>
  <property fmtid="{D5CDD505-2E9C-101B-9397-08002B2CF9AE}" pid="3" name="Entite">
    <vt:lpwstr/>
  </property>
  <property fmtid="{D5CDD505-2E9C-101B-9397-08002B2CF9AE}" pid="4" name="ContentTypeId">
    <vt:lpwstr>0x010100ADF635C5668D8148A1C25A02F581FDBA</vt:lpwstr>
  </property>
  <property fmtid="{D5CDD505-2E9C-101B-9397-08002B2CF9AE}" pid="5" name="Departement">
    <vt:lpwstr/>
  </property>
  <property fmtid="{D5CDD505-2E9C-101B-9397-08002B2CF9AE}" pid="6" name="Type du document">
    <vt:lpwstr/>
  </property>
  <property fmtid="{D5CDD505-2E9C-101B-9397-08002B2CF9AE}" pid="7" name="Acronyme">
    <vt:lpwstr/>
  </property>
  <property fmtid="{D5CDD505-2E9C-101B-9397-08002B2CF9AE}" pid="8" name="Theme">
    <vt:lpwstr/>
  </property>
</Properties>
</file>