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TAT\Publications\Annuaires\WEB\2023\"/>
    </mc:Choice>
  </mc:AlternateContent>
  <bookViews>
    <workbookView xWindow="0" yWindow="0" windowWidth="28800" windowHeight="11730"/>
  </bookViews>
  <sheets>
    <sheet name="13.2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2" i="1" l="1"/>
  <c r="AZ22" i="1" l="1"/>
  <c r="BA17" i="1" s="1"/>
  <c r="BA8" i="1" l="1"/>
  <c r="BA10" i="1"/>
  <c r="BA15" i="1"/>
  <c r="BA12" i="1"/>
  <c r="BA11" i="1"/>
  <c r="BA9" i="1"/>
  <c r="BA22" i="1"/>
  <c r="AX17" i="1"/>
  <c r="AX15" i="1"/>
  <c r="AX9" i="1"/>
  <c r="AX10" i="1"/>
  <c r="AX11" i="1"/>
  <c r="AX12" i="1"/>
  <c r="AX8" i="1"/>
  <c r="AW22" i="1"/>
  <c r="AX22" i="1"/>
  <c r="AT22" i="1" l="1"/>
  <c r="AU9" i="1" s="1"/>
  <c r="AQ22" i="1"/>
  <c r="AR19" i="1" s="1"/>
  <c r="AN22" i="1"/>
  <c r="AO17" i="1" s="1"/>
  <c r="AK22" i="1"/>
  <c r="AL11" i="1" s="1"/>
  <c r="AH22" i="1"/>
  <c r="AI22" i="1" s="1"/>
  <c r="AE22" i="1"/>
  <c r="AF17" i="1" s="1"/>
  <c r="AB22" i="1"/>
  <c r="AC15" i="1" s="1"/>
  <c r="Y22" i="1"/>
  <c r="Z15" i="1" s="1"/>
  <c r="V22" i="1"/>
  <c r="W19" i="1" s="1"/>
  <c r="S22" i="1"/>
  <c r="T12" i="1" s="1"/>
  <c r="P22" i="1"/>
  <c r="Q10" i="1" s="1"/>
  <c r="M22" i="1"/>
  <c r="N17" i="1" s="1"/>
  <c r="J22" i="1"/>
  <c r="K19" i="1" s="1"/>
  <c r="G22" i="1"/>
  <c r="H17" i="1" s="1"/>
  <c r="AF19" i="1"/>
  <c r="Z19" i="1"/>
  <c r="H19" i="1"/>
  <c r="AU17" i="1"/>
  <c r="AR17" i="1"/>
  <c r="AI17" i="1"/>
  <c r="AC17" i="1"/>
  <c r="Z17" i="1"/>
  <c r="W17" i="1"/>
  <c r="T17" i="1"/>
  <c r="Q17" i="1"/>
  <c r="K17" i="1"/>
  <c r="AI15" i="1"/>
  <c r="AF15" i="1"/>
  <c r="K15" i="1"/>
  <c r="H15" i="1"/>
  <c r="K13" i="1"/>
  <c r="H13" i="1"/>
  <c r="AU12" i="1"/>
  <c r="AI12" i="1"/>
  <c r="AF12" i="1"/>
  <c r="AC12" i="1"/>
  <c r="Z12" i="1"/>
  <c r="W12" i="1"/>
  <c r="K12" i="1"/>
  <c r="H12" i="1"/>
  <c r="AU11" i="1"/>
  <c r="AR11" i="1"/>
  <c r="AO11" i="1"/>
  <c r="AI11" i="1"/>
  <c r="AF11" i="1"/>
  <c r="AC11" i="1"/>
  <c r="Z11" i="1"/>
  <c r="W11" i="1"/>
  <c r="T11" i="1"/>
  <c r="Q11" i="1"/>
  <c r="K11" i="1"/>
  <c r="H11" i="1"/>
  <c r="AU10" i="1"/>
  <c r="AR10" i="1"/>
  <c r="AO10" i="1"/>
  <c r="AL10" i="1"/>
  <c r="AI10" i="1"/>
  <c r="AF10" i="1"/>
  <c r="AC10" i="1"/>
  <c r="Z10" i="1"/>
  <c r="W10" i="1"/>
  <c r="T10" i="1"/>
  <c r="K10" i="1"/>
  <c r="H10" i="1"/>
  <c r="E10" i="1"/>
  <c r="AI9" i="1"/>
  <c r="AF9" i="1"/>
  <c r="AC9" i="1"/>
  <c r="K9" i="1"/>
  <c r="H9" i="1"/>
  <c r="E9" i="1"/>
  <c r="AI8" i="1"/>
  <c r="AF8" i="1"/>
  <c r="AC8" i="1"/>
  <c r="K8" i="1"/>
  <c r="K22" i="1" s="1"/>
  <c r="H8" i="1"/>
  <c r="E8" i="1"/>
  <c r="T9" i="1" l="1"/>
  <c r="Q15" i="1"/>
  <c r="AO19" i="1"/>
  <c r="W8" i="1"/>
  <c r="T15" i="1"/>
  <c r="N19" i="1"/>
  <c r="Z9" i="1"/>
  <c r="AL12" i="1"/>
  <c r="Q13" i="1"/>
  <c r="W15" i="1"/>
  <c r="Q19" i="1"/>
  <c r="AL8" i="1"/>
  <c r="AL9" i="1"/>
  <c r="Q8" i="1"/>
  <c r="Q9" i="1"/>
  <c r="N15" i="1"/>
  <c r="AO15" i="1"/>
  <c r="AL19" i="1"/>
  <c r="AR15" i="1"/>
  <c r="W9" i="1"/>
  <c r="AU15" i="1"/>
  <c r="Z8" i="1"/>
  <c r="Z22" i="1" s="1"/>
  <c r="N12" i="1"/>
  <c r="AO12" i="1"/>
  <c r="T13" i="1"/>
  <c r="AL17" i="1"/>
  <c r="T19" i="1"/>
  <c r="N8" i="1"/>
  <c r="N22" i="1" s="1"/>
  <c r="N9" i="1"/>
  <c r="N10" i="1"/>
  <c r="AL15" i="1"/>
  <c r="AO8" i="1"/>
  <c r="AO9" i="1"/>
  <c r="T8" i="1"/>
  <c r="T22" i="1" s="1"/>
  <c r="AR8" i="1"/>
  <c r="AR9" i="1"/>
  <c r="AU8" i="1"/>
  <c r="AU22" i="1" s="1"/>
  <c r="N13" i="1"/>
  <c r="N11" i="1"/>
  <c r="AR12" i="1"/>
  <c r="W13" i="1"/>
  <c r="H22" i="1"/>
  <c r="Q12" i="1"/>
  <c r="AC19" i="1"/>
  <c r="AF22" i="1"/>
  <c r="AC13" i="1"/>
  <c r="AI19" i="1"/>
  <c r="AR22" i="1" l="1"/>
  <c r="W22" i="1"/>
  <c r="Q22" i="1"/>
  <c r="AL22" i="1"/>
  <c r="AO22" i="1"/>
  <c r="AC22" i="1"/>
</calcChain>
</file>

<file path=xl/sharedStrings.xml><?xml version="1.0" encoding="utf-8"?>
<sst xmlns="http://schemas.openxmlformats.org/spreadsheetml/2006/main" count="79" uniqueCount="19">
  <si>
    <t>13.2.3. Dossiers d'aide sociale, selon le type de ménage, canton de Neuchâtel</t>
  </si>
  <si>
    <t>Variation</t>
  </si>
  <si>
    <t>Nombre</t>
  </si>
  <si>
    <t>Prop. en %</t>
  </si>
  <si>
    <t xml:space="preserve">Nombre </t>
  </si>
  <si>
    <t>Ménages privés</t>
  </si>
  <si>
    <t>Personnes vivant seules</t>
  </si>
  <si>
    <t>Personnes ne vivant pas seules</t>
  </si>
  <si>
    <t>Familles monoparentales</t>
  </si>
  <si>
    <t>Couples avec enfants</t>
  </si>
  <si>
    <t>Couples sans enfant</t>
  </si>
  <si>
    <t>Autres</t>
  </si>
  <si>
    <t>-</t>
  </si>
  <si>
    <t>En institution, home</t>
  </si>
  <si>
    <t>Types de logements particuliers</t>
  </si>
  <si>
    <t>Ne sait pas et non renseigné</t>
  </si>
  <si>
    <t>Total</t>
  </si>
  <si>
    <t>Source : OFS</t>
  </si>
  <si>
    <t>21/22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</si>
</sst>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0"/>
      <name val="MS Sans Serif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1" fillId="0" borderId="0" xfId="0" applyNumberFormat="1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Fill="1" applyAlignment="1"/>
    <xf numFmtId="0" fontId="2" fillId="2" borderId="1" xfId="0" applyFont="1" applyFill="1" applyBorder="1" applyAlignme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/>
    <xf numFmtId="0" fontId="2" fillId="2" borderId="3" xfId="0" applyFont="1" applyFill="1" applyBorder="1"/>
    <xf numFmtId="0" fontId="2" fillId="2" borderId="3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/>
    <xf numFmtId="3" fontId="2" fillId="0" borderId="0" xfId="0" applyNumberFormat="1" applyFont="1"/>
    <xf numFmtId="0" fontId="1" fillId="0" borderId="0" xfId="0" applyFont="1" applyAlignment="1"/>
    <xf numFmtId="0" fontId="4" fillId="0" borderId="0" xfId="0" applyFont="1"/>
    <xf numFmtId="0" fontId="2" fillId="0" borderId="1" xfId="0" applyFont="1" applyBorder="1" applyAlignment="1"/>
    <xf numFmtId="0" fontId="2" fillId="0" borderId="1" xfId="0" applyFont="1" applyBorder="1"/>
    <xf numFmtId="3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3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1" fillId="0" borderId="3" xfId="0" applyFont="1" applyBorder="1" applyAlignment="1"/>
    <xf numFmtId="0" fontId="1" fillId="0" borderId="3" xfId="0" applyFont="1" applyBorder="1"/>
    <xf numFmtId="0" fontId="6" fillId="0" borderId="0" xfId="0" applyFont="1" applyBorder="1" applyAlignment="1"/>
    <xf numFmtId="3" fontId="7" fillId="0" borderId="0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25"/>
  <sheetViews>
    <sheetView tabSelected="1" workbookViewId="0"/>
  </sheetViews>
  <sheetFormatPr baseColWidth="10" defaultRowHeight="12.75" x14ac:dyDescent="0.2"/>
  <cols>
    <col min="1" max="1" width="3" style="4" customWidth="1"/>
    <col min="2" max="2" width="29.42578125" style="3" customWidth="1"/>
    <col min="3" max="3" width="2.7109375" style="3" customWidth="1"/>
    <col min="4" max="5" width="11.42578125" style="3" hidden="1" customWidth="1"/>
    <col min="6" max="6" width="4.140625" style="3" hidden="1" customWidth="1"/>
    <col min="7" max="8" width="9.5703125" style="3" hidden="1" customWidth="1"/>
    <col min="9" max="9" width="3.7109375" style="3" hidden="1" customWidth="1"/>
    <col min="10" max="11" width="9.5703125" style="3" hidden="1" customWidth="1"/>
    <col min="12" max="12" width="4.28515625" style="3" hidden="1" customWidth="1"/>
    <col min="13" max="14" width="10" style="3" hidden="1" customWidth="1"/>
    <col min="15" max="15" width="4.28515625" style="3" hidden="1" customWidth="1"/>
    <col min="16" max="17" width="10" style="3" hidden="1" customWidth="1"/>
    <col min="18" max="18" width="4.28515625" style="3" hidden="1" customWidth="1"/>
    <col min="19" max="20" width="10" style="3" hidden="1" customWidth="1"/>
    <col min="21" max="21" width="4.28515625" style="3" hidden="1" customWidth="1"/>
    <col min="22" max="23" width="10" style="3" hidden="1" customWidth="1"/>
    <col min="24" max="24" width="4.28515625" style="3" hidden="1" customWidth="1"/>
    <col min="25" max="26" width="10" style="3" hidden="1" customWidth="1"/>
    <col min="27" max="27" width="4.28515625" style="3" hidden="1" customWidth="1"/>
    <col min="28" max="29" width="10" style="3" hidden="1" customWidth="1"/>
    <col min="30" max="30" width="4.28515625" style="3" hidden="1" customWidth="1"/>
    <col min="31" max="32" width="10" style="3" hidden="1" customWidth="1"/>
    <col min="33" max="33" width="4.28515625" style="3" hidden="1" customWidth="1"/>
    <col min="34" max="35" width="10" style="3" hidden="1" customWidth="1"/>
    <col min="36" max="36" width="2.85546875" style="3" hidden="1" customWidth="1"/>
    <col min="37" max="38" width="10" style="3" hidden="1" customWidth="1"/>
    <col min="39" max="39" width="2.85546875" style="3" hidden="1" customWidth="1"/>
    <col min="40" max="41" width="10" style="3" hidden="1" customWidth="1"/>
    <col min="42" max="42" width="2.85546875" style="3" hidden="1" customWidth="1"/>
    <col min="43" max="44" width="10" style="3" hidden="1" customWidth="1"/>
    <col min="45" max="45" width="2.85546875" style="3" hidden="1" customWidth="1"/>
    <col min="46" max="47" width="10" style="3" hidden="1" customWidth="1"/>
    <col min="48" max="48" width="2.85546875" style="3" hidden="1" customWidth="1"/>
    <col min="49" max="50" width="10" style="3" hidden="1" customWidth="1"/>
    <col min="51" max="51" width="2.85546875" style="3" hidden="1" customWidth="1"/>
    <col min="52" max="53" width="10" style="3" customWidth="1"/>
    <col min="54" max="54" width="3" style="3" customWidth="1"/>
    <col min="55" max="56" width="11.140625" style="3" customWidth="1"/>
    <col min="57" max="57" width="1.42578125" style="3" customWidth="1"/>
    <col min="58" max="58" width="10.140625" style="3" customWidth="1"/>
  </cols>
  <sheetData>
    <row r="1" spans="1:58" x14ac:dyDescent="0.2">
      <c r="A1" s="1" t="s">
        <v>0</v>
      </c>
      <c r="B1" s="2"/>
      <c r="C1" s="2"/>
    </row>
    <row r="2" spans="1:58" x14ac:dyDescent="0.2">
      <c r="B2" s="5"/>
    </row>
    <row r="3" spans="1:58" x14ac:dyDescent="0.2">
      <c r="A3" s="6"/>
      <c r="B3" s="7"/>
      <c r="C3" s="7"/>
      <c r="D3" s="8"/>
      <c r="E3" s="9">
        <v>2005</v>
      </c>
      <c r="F3" s="7"/>
      <c r="G3" s="8"/>
      <c r="H3" s="10">
        <v>2006</v>
      </c>
      <c r="I3" s="7"/>
      <c r="J3" s="8"/>
      <c r="K3" s="10">
        <v>2007</v>
      </c>
      <c r="L3" s="11"/>
      <c r="M3" s="8"/>
      <c r="N3" s="10">
        <v>2008</v>
      </c>
      <c r="O3" s="11"/>
      <c r="P3" s="8"/>
      <c r="Q3" s="10">
        <v>2009</v>
      </c>
      <c r="R3" s="11"/>
      <c r="S3" s="8"/>
      <c r="T3" s="10">
        <v>2010</v>
      </c>
      <c r="U3" s="11"/>
      <c r="V3" s="8"/>
      <c r="W3" s="10">
        <v>2011</v>
      </c>
      <c r="X3" s="11"/>
      <c r="Y3" s="8"/>
      <c r="Z3" s="10">
        <v>2012</v>
      </c>
      <c r="AA3" s="11"/>
      <c r="AB3" s="8"/>
      <c r="AC3" s="10">
        <v>2013</v>
      </c>
      <c r="AD3" s="11"/>
      <c r="AE3" s="8"/>
      <c r="AF3" s="10">
        <v>2014</v>
      </c>
      <c r="AG3" s="11"/>
      <c r="AH3" s="8"/>
      <c r="AI3" s="10">
        <v>2015</v>
      </c>
      <c r="AJ3" s="11"/>
      <c r="AK3" s="8"/>
      <c r="AL3" s="10">
        <v>2016</v>
      </c>
      <c r="AM3" s="11"/>
      <c r="AN3" s="8"/>
      <c r="AO3" s="10">
        <v>2017</v>
      </c>
      <c r="AP3" s="11"/>
      <c r="AQ3" s="8"/>
      <c r="AR3" s="10">
        <v>2018</v>
      </c>
      <c r="AS3" s="11"/>
      <c r="AT3" s="8"/>
      <c r="AU3" s="10">
        <v>2019</v>
      </c>
      <c r="AV3" s="11"/>
      <c r="AW3" s="8"/>
      <c r="AX3" s="10">
        <v>2020</v>
      </c>
      <c r="AY3" s="11"/>
      <c r="AZ3" s="8"/>
      <c r="BA3" s="10">
        <v>2021</v>
      </c>
      <c r="BB3" s="12"/>
      <c r="BC3" s="8"/>
      <c r="BD3" s="10">
        <v>2022</v>
      </c>
      <c r="BE3" s="12"/>
      <c r="BF3" s="12" t="s">
        <v>1</v>
      </c>
    </row>
    <row r="4" spans="1:58" x14ac:dyDescent="0.2">
      <c r="A4" s="13"/>
      <c r="B4" s="14"/>
      <c r="C4" s="14"/>
      <c r="D4" s="15" t="s">
        <v>2</v>
      </c>
      <c r="E4" s="15" t="s">
        <v>3</v>
      </c>
      <c r="F4" s="15"/>
      <c r="G4" s="15" t="s">
        <v>4</v>
      </c>
      <c r="H4" s="15" t="s">
        <v>3</v>
      </c>
      <c r="I4" s="15"/>
      <c r="J4" s="15" t="s">
        <v>2</v>
      </c>
      <c r="K4" s="15" t="s">
        <v>3</v>
      </c>
      <c r="L4" s="15"/>
      <c r="M4" s="15" t="s">
        <v>2</v>
      </c>
      <c r="N4" s="15" t="s">
        <v>3</v>
      </c>
      <c r="O4" s="15"/>
      <c r="P4" s="15" t="s">
        <v>2</v>
      </c>
      <c r="Q4" s="15" t="s">
        <v>3</v>
      </c>
      <c r="R4" s="15"/>
      <c r="S4" s="15" t="s">
        <v>2</v>
      </c>
      <c r="T4" s="15" t="s">
        <v>3</v>
      </c>
      <c r="U4" s="15"/>
      <c r="V4" s="15" t="s">
        <v>2</v>
      </c>
      <c r="W4" s="15" t="s">
        <v>3</v>
      </c>
      <c r="X4" s="15"/>
      <c r="Y4" s="15" t="s">
        <v>2</v>
      </c>
      <c r="Z4" s="15" t="s">
        <v>3</v>
      </c>
      <c r="AA4" s="15"/>
      <c r="AB4" s="15" t="s">
        <v>2</v>
      </c>
      <c r="AC4" s="15" t="s">
        <v>3</v>
      </c>
      <c r="AD4" s="15"/>
      <c r="AE4" s="15" t="s">
        <v>2</v>
      </c>
      <c r="AF4" s="15" t="s">
        <v>3</v>
      </c>
      <c r="AG4" s="15"/>
      <c r="AH4" s="15" t="s">
        <v>2</v>
      </c>
      <c r="AI4" s="15" t="s">
        <v>3</v>
      </c>
      <c r="AJ4" s="15"/>
      <c r="AK4" s="15" t="s">
        <v>2</v>
      </c>
      <c r="AL4" s="15" t="s">
        <v>3</v>
      </c>
      <c r="AM4" s="15"/>
      <c r="AN4" s="15" t="s">
        <v>2</v>
      </c>
      <c r="AO4" s="15" t="s">
        <v>3</v>
      </c>
      <c r="AP4" s="15"/>
      <c r="AQ4" s="15" t="s">
        <v>2</v>
      </c>
      <c r="AR4" s="15" t="s">
        <v>3</v>
      </c>
      <c r="AS4" s="15"/>
      <c r="AT4" s="15" t="s">
        <v>2</v>
      </c>
      <c r="AU4" s="15" t="s">
        <v>3</v>
      </c>
      <c r="AV4" s="15"/>
      <c r="AW4" s="15" t="s">
        <v>2</v>
      </c>
      <c r="AX4" s="15" t="s">
        <v>3</v>
      </c>
      <c r="AY4" s="15"/>
      <c r="AZ4" s="15" t="s">
        <v>2</v>
      </c>
      <c r="BA4" s="15" t="s">
        <v>3</v>
      </c>
      <c r="BB4" s="15"/>
      <c r="BC4" s="15" t="s">
        <v>2</v>
      </c>
      <c r="BD4" s="15" t="s">
        <v>3</v>
      </c>
      <c r="BE4" s="15"/>
      <c r="BF4" s="15" t="s">
        <v>18</v>
      </c>
    </row>
    <row r="5" spans="1:58" ht="4.5" customHeight="1" x14ac:dyDescent="0.2"/>
    <row r="6" spans="1:58" x14ac:dyDescent="0.2">
      <c r="A6" s="16" t="s">
        <v>5</v>
      </c>
      <c r="B6" s="17"/>
      <c r="D6" s="18"/>
      <c r="E6" s="18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</row>
    <row r="7" spans="1:58" ht="4.5" customHeight="1" x14ac:dyDescent="0.2">
      <c r="A7" s="16"/>
      <c r="B7" s="17"/>
      <c r="D7" s="18"/>
      <c r="E7" s="18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</row>
    <row r="8" spans="1:58" x14ac:dyDescent="0.2">
      <c r="B8" s="3" t="s">
        <v>6</v>
      </c>
      <c r="D8" s="18">
        <v>4303</v>
      </c>
      <c r="E8" s="20" t="e">
        <f>D8/#REF!%</f>
        <v>#REF!</v>
      </c>
      <c r="F8" s="20"/>
      <c r="G8" s="19">
        <v>1982</v>
      </c>
      <c r="H8" s="21">
        <f>G8/$G$22%</f>
        <v>36.51436993367723</v>
      </c>
      <c r="I8" s="19"/>
      <c r="J8" s="19">
        <v>2184</v>
      </c>
      <c r="K8" s="21">
        <f>J8/$J$22%</f>
        <v>38.309068584458871</v>
      </c>
      <c r="L8" s="19"/>
      <c r="M8" s="19">
        <v>2224</v>
      </c>
      <c r="N8" s="21">
        <f>M8/$M$22%</f>
        <v>38.705186216498433</v>
      </c>
      <c r="O8" s="19"/>
      <c r="P8" s="19">
        <v>2311</v>
      </c>
      <c r="Q8" s="21">
        <f>P8/$P$22%</f>
        <v>36.607001425629655</v>
      </c>
      <c r="R8" s="19"/>
      <c r="S8" s="19">
        <v>2421</v>
      </c>
      <c r="T8" s="21">
        <f>S8/$S$22%</f>
        <v>38.125984251968504</v>
      </c>
      <c r="U8" s="19"/>
      <c r="V8" s="19">
        <v>2669</v>
      </c>
      <c r="W8" s="21">
        <f>V8/$V$22%</f>
        <v>40.183679614573926</v>
      </c>
      <c r="X8" s="19"/>
      <c r="Y8" s="19">
        <v>2852</v>
      </c>
      <c r="Z8" s="21">
        <f>Y8/$Y$22%</f>
        <v>40.21999717952334</v>
      </c>
      <c r="AA8" s="19"/>
      <c r="AB8" s="19">
        <v>2921</v>
      </c>
      <c r="AC8" s="21">
        <f>AB8/$AB$22%</f>
        <v>39.665942422596416</v>
      </c>
      <c r="AD8" s="19"/>
      <c r="AE8" s="19">
        <v>2971</v>
      </c>
      <c r="AF8" s="21">
        <f>AE8/$AE$22%</f>
        <v>40.246545651584938</v>
      </c>
      <c r="AG8" s="19"/>
      <c r="AH8" s="19">
        <v>3122</v>
      </c>
      <c r="AI8" s="21">
        <f>AH8/$AH$22%</f>
        <v>41.127651165854303</v>
      </c>
      <c r="AJ8" s="19"/>
      <c r="AK8" s="19">
        <v>3289</v>
      </c>
      <c r="AL8" s="21">
        <f>AK8/$AK$22%</f>
        <v>41.548762001010616</v>
      </c>
      <c r="AM8" s="19"/>
      <c r="AN8" s="19">
        <v>3489</v>
      </c>
      <c r="AO8" s="21">
        <f>AN8/$AN$22%</f>
        <v>43.255640962062984</v>
      </c>
      <c r="AP8" s="19"/>
      <c r="AQ8" s="19">
        <v>3416</v>
      </c>
      <c r="AR8" s="21">
        <f>AQ8/$AQ$22%</f>
        <v>44.682799215173311</v>
      </c>
      <c r="AS8" s="19"/>
      <c r="AT8" s="19">
        <v>3390</v>
      </c>
      <c r="AU8" s="21">
        <f>AT8/$AT$22%</f>
        <v>45.375451746754116</v>
      </c>
      <c r="AV8" s="19"/>
      <c r="AW8" s="19">
        <v>3431</v>
      </c>
      <c r="AX8" s="21">
        <f>AW8/$AW$22%</f>
        <v>47.422252937111267</v>
      </c>
      <c r="AY8" s="19"/>
      <c r="AZ8" s="19">
        <v>3478</v>
      </c>
      <c r="BA8" s="21">
        <f>AZ8/$AZ$22%</f>
        <v>49.480722720159335</v>
      </c>
      <c r="BB8" s="21"/>
      <c r="BC8" s="19">
        <v>3491</v>
      </c>
      <c r="BD8" s="21">
        <v>51.52007083825265</v>
      </c>
      <c r="BE8" s="21"/>
      <c r="BF8" s="21">
        <v>0.37377803335250143</v>
      </c>
    </row>
    <row r="9" spans="1:58" x14ac:dyDescent="0.2">
      <c r="B9" s="3" t="s">
        <v>7</v>
      </c>
      <c r="D9" s="18">
        <v>4607</v>
      </c>
      <c r="E9" s="20" t="e">
        <f>D9/#REF!%</f>
        <v>#REF!</v>
      </c>
      <c r="F9" s="20"/>
      <c r="G9" s="19">
        <v>830</v>
      </c>
      <c r="H9" s="21">
        <f t="shared" ref="H9:H19" si="0">G9/$G$22%</f>
        <v>15.291083271923361</v>
      </c>
      <c r="I9" s="19"/>
      <c r="J9" s="19">
        <v>859</v>
      </c>
      <c r="K9" s="21">
        <f t="shared" ref="K9:K19" si="1">J9/$J$22%</f>
        <v>15.067532011927732</v>
      </c>
      <c r="L9" s="19"/>
      <c r="M9" s="19">
        <v>843</v>
      </c>
      <c r="N9" s="21">
        <f t="shared" ref="N9:N19" si="2">M9/$M$22%</f>
        <v>14.671075530804037</v>
      </c>
      <c r="O9" s="19"/>
      <c r="P9" s="19">
        <v>999</v>
      </c>
      <c r="Q9" s="21">
        <f t="shared" ref="Q9:Q19" si="3">P9/$P$22%</f>
        <v>15.824489149374307</v>
      </c>
      <c r="R9" s="19"/>
      <c r="S9" s="19">
        <v>1037</v>
      </c>
      <c r="T9" s="21">
        <f t="shared" ref="T9:T19" si="4">S9/$S$22%</f>
        <v>16.330708661417322</v>
      </c>
      <c r="U9" s="19"/>
      <c r="V9" s="19">
        <v>1234</v>
      </c>
      <c r="W9" s="21">
        <f t="shared" ref="W9:W19" si="5">V9/$V$22%</f>
        <v>18.578741342968986</v>
      </c>
      <c r="X9" s="19"/>
      <c r="Y9" s="19">
        <v>1402</v>
      </c>
      <c r="Z9" s="21">
        <f t="shared" ref="Z9:Z19" si="6">Y9/$Y$22%</f>
        <v>19.771541390494995</v>
      </c>
      <c r="AA9" s="19"/>
      <c r="AB9" s="19">
        <v>1469</v>
      </c>
      <c r="AC9" s="21">
        <f t="shared" ref="AC9:AC19" si="7">AB9/$AB$22%</f>
        <v>19.948397609994569</v>
      </c>
      <c r="AD9" s="19"/>
      <c r="AE9" s="19">
        <v>1462</v>
      </c>
      <c r="AF9" s="21">
        <f>AE9/$AE$22%</f>
        <v>19.804930913031701</v>
      </c>
      <c r="AG9" s="19"/>
      <c r="AH9" s="19">
        <v>1510</v>
      </c>
      <c r="AI9" s="21">
        <f>AH9/$AH$22%</f>
        <v>19.891977341588724</v>
      </c>
      <c r="AJ9" s="19"/>
      <c r="AK9" s="19">
        <v>1662</v>
      </c>
      <c r="AL9" s="21">
        <f>AK9/$AK$22%</f>
        <v>20.995452248610409</v>
      </c>
      <c r="AM9" s="19"/>
      <c r="AN9" s="19">
        <v>1569</v>
      </c>
      <c r="AO9" s="21">
        <f t="shared" ref="AO9:AO12" si="8">AN9/$AN$22%</f>
        <v>19.452020828167619</v>
      </c>
      <c r="AP9" s="19"/>
      <c r="AQ9" s="19">
        <v>1390</v>
      </c>
      <c r="AR9" s="21">
        <f t="shared" ref="AR9:AR12" si="9">AQ9/$AQ$22%</f>
        <v>18.18181818181818</v>
      </c>
      <c r="AS9" s="19"/>
      <c r="AT9" s="19">
        <v>1363</v>
      </c>
      <c r="AU9" s="21">
        <f t="shared" ref="AU9:AU12" si="10">AT9/$AT$22%</f>
        <v>18.243876321777542</v>
      </c>
      <c r="AV9" s="19"/>
      <c r="AW9" s="19">
        <v>1249</v>
      </c>
      <c r="AX9" s="21">
        <f t="shared" ref="AX9:AX12" si="11">AW9/$AW$22%</f>
        <v>17.263303386316519</v>
      </c>
      <c r="AY9" s="19"/>
      <c r="AZ9" s="19">
        <v>1174</v>
      </c>
      <c r="BA9" s="21">
        <f t="shared" ref="BA9:BA12" si="12">AZ9/$AZ$22%</f>
        <v>16.702233603642053</v>
      </c>
      <c r="BB9" s="21"/>
      <c r="BC9" s="19">
        <v>1043</v>
      </c>
      <c r="BD9" s="21">
        <v>15.392561983471074</v>
      </c>
      <c r="BE9" s="21"/>
      <c r="BF9" s="21">
        <v>-11.158432708688245</v>
      </c>
    </row>
    <row r="10" spans="1:58" x14ac:dyDescent="0.2">
      <c r="B10" s="3" t="s">
        <v>8</v>
      </c>
      <c r="D10" s="18">
        <v>151</v>
      </c>
      <c r="E10" s="20" t="e">
        <f>D10/#REF!%</f>
        <v>#REF!</v>
      </c>
      <c r="F10" s="20"/>
      <c r="G10" s="19">
        <v>1051</v>
      </c>
      <c r="H10" s="21">
        <f t="shared" si="0"/>
        <v>19.362564480471629</v>
      </c>
      <c r="I10" s="19"/>
      <c r="J10" s="19">
        <v>1133</v>
      </c>
      <c r="K10" s="21">
        <f t="shared" si="1"/>
        <v>19.873706367303981</v>
      </c>
      <c r="L10" s="19"/>
      <c r="M10" s="19">
        <v>1159</v>
      </c>
      <c r="N10" s="21">
        <f t="shared" si="2"/>
        <v>20.17055342847198</v>
      </c>
      <c r="O10" s="19"/>
      <c r="P10" s="19">
        <v>1296</v>
      </c>
      <c r="Q10" s="21">
        <f t="shared" si="3"/>
        <v>20.529067004593696</v>
      </c>
      <c r="R10" s="19"/>
      <c r="S10" s="19">
        <v>1321</v>
      </c>
      <c r="T10" s="21">
        <f t="shared" si="4"/>
        <v>20.803149606299211</v>
      </c>
      <c r="U10" s="19"/>
      <c r="V10" s="19">
        <v>1276</v>
      </c>
      <c r="W10" s="21">
        <f t="shared" si="5"/>
        <v>19.211080999698886</v>
      </c>
      <c r="X10" s="19"/>
      <c r="Y10" s="19">
        <v>1370</v>
      </c>
      <c r="Z10" s="21">
        <f t="shared" si="6"/>
        <v>19.320265124806092</v>
      </c>
      <c r="AA10" s="19"/>
      <c r="AB10" s="19">
        <v>1407</v>
      </c>
      <c r="AC10" s="21">
        <f t="shared" si="7"/>
        <v>19.106463878326995</v>
      </c>
      <c r="AD10" s="19"/>
      <c r="AE10" s="19">
        <v>1369</v>
      </c>
      <c r="AF10" s="21">
        <f>AE10/$AE$22%</f>
        <v>18.545109726361421</v>
      </c>
      <c r="AG10" s="19"/>
      <c r="AH10" s="19">
        <v>1350</v>
      </c>
      <c r="AI10" s="21">
        <f>AH10/$AH$22%</f>
        <v>17.784218153076012</v>
      </c>
      <c r="AJ10" s="19"/>
      <c r="AK10" s="19">
        <v>1383</v>
      </c>
      <c r="AL10" s="21">
        <f t="shared" ref="AL10:AL12" si="13">AK10/$AK$22%</f>
        <v>17.470944921677617</v>
      </c>
      <c r="AM10" s="19"/>
      <c r="AN10" s="19">
        <v>1432</v>
      </c>
      <c r="AO10" s="21">
        <f t="shared" si="8"/>
        <v>17.753533349863627</v>
      </c>
      <c r="AP10" s="19"/>
      <c r="AQ10" s="19">
        <v>1373</v>
      </c>
      <c r="AR10" s="21">
        <f t="shared" si="9"/>
        <v>17.959450621321125</v>
      </c>
      <c r="AS10" s="19"/>
      <c r="AT10" s="19">
        <v>1327</v>
      </c>
      <c r="AU10" s="21">
        <f t="shared" si="10"/>
        <v>17.762013117387234</v>
      </c>
      <c r="AV10" s="19"/>
      <c r="AW10" s="19">
        <v>1250</v>
      </c>
      <c r="AX10" s="21">
        <f t="shared" si="11"/>
        <v>17.277125086385627</v>
      </c>
      <c r="AY10" s="19"/>
      <c r="AZ10" s="19">
        <v>1164</v>
      </c>
      <c r="BA10" s="21">
        <f t="shared" si="12"/>
        <v>16.559965855740501</v>
      </c>
      <c r="BB10" s="21"/>
      <c r="BC10" s="19">
        <v>1110</v>
      </c>
      <c r="BD10" s="21">
        <v>16.381345926800471</v>
      </c>
      <c r="BE10" s="21"/>
      <c r="BF10" s="21">
        <v>-4.6391752577319592</v>
      </c>
    </row>
    <row r="11" spans="1:58" x14ac:dyDescent="0.2">
      <c r="B11" s="3" t="s">
        <v>9</v>
      </c>
      <c r="D11" s="18"/>
      <c r="E11" s="20"/>
      <c r="F11" s="20"/>
      <c r="G11" s="19">
        <v>672</v>
      </c>
      <c r="H11" s="21">
        <f t="shared" si="0"/>
        <v>12.380250552689757</v>
      </c>
      <c r="I11" s="19"/>
      <c r="J11" s="19">
        <v>739</v>
      </c>
      <c r="K11" s="21">
        <f t="shared" si="1"/>
        <v>12.962638133660763</v>
      </c>
      <c r="L11" s="19"/>
      <c r="M11" s="19">
        <v>695</v>
      </c>
      <c r="N11" s="21">
        <f t="shared" si="2"/>
        <v>12.095370692655761</v>
      </c>
      <c r="O11" s="19"/>
      <c r="P11" s="19">
        <v>738</v>
      </c>
      <c r="Q11" s="21">
        <f t="shared" si="3"/>
        <v>11.690163155393632</v>
      </c>
      <c r="R11" s="19"/>
      <c r="S11" s="19">
        <v>759</v>
      </c>
      <c r="T11" s="21">
        <f t="shared" si="4"/>
        <v>11.952755905511811</v>
      </c>
      <c r="U11" s="19"/>
      <c r="V11" s="19">
        <v>804</v>
      </c>
      <c r="W11" s="21">
        <f t="shared" si="5"/>
        <v>12.104787714543813</v>
      </c>
      <c r="X11" s="19"/>
      <c r="Y11" s="19">
        <v>824</v>
      </c>
      <c r="Z11" s="21">
        <f t="shared" si="6"/>
        <v>11.620363841489212</v>
      </c>
      <c r="AA11" s="19"/>
      <c r="AB11" s="19">
        <v>875</v>
      </c>
      <c r="AC11" s="21">
        <f t="shared" si="7"/>
        <v>11.882129277566539</v>
      </c>
      <c r="AD11" s="19"/>
      <c r="AE11" s="19">
        <v>823</v>
      </c>
      <c r="AF11" s="21">
        <f>AE11/$AE$22%</f>
        <v>11.14874017881333</v>
      </c>
      <c r="AG11" s="19"/>
      <c r="AH11" s="19">
        <v>829</v>
      </c>
      <c r="AI11" s="21">
        <f>AH11/$AH$22%</f>
        <v>10.920827295481491</v>
      </c>
      <c r="AJ11" s="19"/>
      <c r="AK11" s="19">
        <v>846</v>
      </c>
      <c r="AL11" s="21">
        <f t="shared" si="13"/>
        <v>10.68721576553815</v>
      </c>
      <c r="AM11" s="19"/>
      <c r="AN11" s="19">
        <v>857</v>
      </c>
      <c r="AO11" s="21">
        <f t="shared" si="8"/>
        <v>10.624845028514754</v>
      </c>
      <c r="AP11" s="19"/>
      <c r="AQ11" s="19">
        <v>799</v>
      </c>
      <c r="AR11" s="21">
        <f t="shared" si="9"/>
        <v>10.451275343361674</v>
      </c>
      <c r="AS11" s="19"/>
      <c r="AT11" s="19">
        <v>767</v>
      </c>
      <c r="AU11" s="21">
        <f t="shared" si="10"/>
        <v>10.266363271315756</v>
      </c>
      <c r="AV11" s="19"/>
      <c r="AW11" s="19">
        <v>733</v>
      </c>
      <c r="AX11" s="21">
        <f t="shared" si="11"/>
        <v>10.131306150656531</v>
      </c>
      <c r="AY11" s="19"/>
      <c r="AZ11" s="19">
        <v>694</v>
      </c>
      <c r="BA11" s="21">
        <f t="shared" si="12"/>
        <v>9.8733817043676186</v>
      </c>
      <c r="BB11" s="21"/>
      <c r="BC11" s="19">
        <v>654</v>
      </c>
      <c r="BD11" s="21">
        <v>9.651711924439196</v>
      </c>
      <c r="BE11" s="21"/>
      <c r="BF11" s="21">
        <v>-5.7636887608069163</v>
      </c>
    </row>
    <row r="12" spans="1:58" x14ac:dyDescent="0.2">
      <c r="B12" s="3" t="s">
        <v>10</v>
      </c>
      <c r="D12" s="18"/>
      <c r="E12" s="20"/>
      <c r="F12" s="20"/>
      <c r="G12" s="19">
        <v>249</v>
      </c>
      <c r="H12" s="21">
        <f t="shared" si="0"/>
        <v>4.5873249815770079</v>
      </c>
      <c r="I12" s="19"/>
      <c r="J12" s="19">
        <v>277</v>
      </c>
      <c r="K12" s="21">
        <f t="shared" si="1"/>
        <v>4.8587967023329242</v>
      </c>
      <c r="L12" s="19"/>
      <c r="M12" s="19">
        <v>283</v>
      </c>
      <c r="N12" s="21">
        <f t="shared" si="2"/>
        <v>4.9251653324051512</v>
      </c>
      <c r="O12" s="19"/>
      <c r="P12" s="19">
        <v>288</v>
      </c>
      <c r="Q12" s="21">
        <f t="shared" si="3"/>
        <v>4.5620148899097099</v>
      </c>
      <c r="R12" s="19"/>
      <c r="S12" s="19">
        <v>283</v>
      </c>
      <c r="T12" s="21">
        <f t="shared" si="4"/>
        <v>4.4566929133858268</v>
      </c>
      <c r="U12" s="19"/>
      <c r="V12" s="19">
        <v>316</v>
      </c>
      <c r="W12" s="21">
        <f t="shared" si="5"/>
        <v>4.7576031315868716</v>
      </c>
      <c r="X12" s="19"/>
      <c r="Y12" s="19">
        <v>301</v>
      </c>
      <c r="Z12" s="21">
        <f t="shared" si="6"/>
        <v>4.2448173741362289</v>
      </c>
      <c r="AA12" s="19"/>
      <c r="AB12" s="19">
        <v>325</v>
      </c>
      <c r="AC12" s="21">
        <f t="shared" si="7"/>
        <v>4.4133623030961431</v>
      </c>
      <c r="AD12" s="19"/>
      <c r="AE12" s="19">
        <v>336</v>
      </c>
      <c r="AF12" s="21">
        <f>AE12/$AE$22%</f>
        <v>4.5516120292603635</v>
      </c>
      <c r="AG12" s="19"/>
      <c r="AH12" s="19">
        <v>353</v>
      </c>
      <c r="AI12" s="21">
        <f>AH12/$AH$22%</f>
        <v>4.6502437096561717</v>
      </c>
      <c r="AJ12" s="19"/>
      <c r="AK12" s="19">
        <v>343</v>
      </c>
      <c r="AL12" s="21">
        <f t="shared" si="13"/>
        <v>4.3329964628600308</v>
      </c>
      <c r="AM12" s="19"/>
      <c r="AN12" s="19">
        <v>354</v>
      </c>
      <c r="AO12" s="21">
        <f t="shared" si="8"/>
        <v>4.3887924621869576</v>
      </c>
      <c r="AP12" s="19"/>
      <c r="AQ12" s="19">
        <v>339</v>
      </c>
      <c r="AR12" s="21">
        <f t="shared" si="9"/>
        <v>4.4342707652060165</v>
      </c>
      <c r="AS12" s="19"/>
      <c r="AT12" s="19">
        <v>289</v>
      </c>
      <c r="AU12" s="21">
        <f t="shared" si="10"/>
        <v>3.868290724133316</v>
      </c>
      <c r="AV12" s="19"/>
      <c r="AW12" s="19">
        <v>241</v>
      </c>
      <c r="AX12" s="21">
        <f t="shared" si="11"/>
        <v>3.331029716655149</v>
      </c>
      <c r="AY12" s="19"/>
      <c r="AZ12" s="19">
        <v>253</v>
      </c>
      <c r="BA12" s="21">
        <f t="shared" si="12"/>
        <v>3.5993740219092327</v>
      </c>
      <c r="BB12" s="21"/>
      <c r="BC12" s="19">
        <v>229</v>
      </c>
      <c r="BD12" s="21">
        <v>3.379574970484061</v>
      </c>
      <c r="BE12" s="21"/>
      <c r="BF12" s="21">
        <v>-9.4861660079051369</v>
      </c>
    </row>
    <row r="13" spans="1:58" x14ac:dyDescent="0.2">
      <c r="B13" s="3" t="s">
        <v>11</v>
      </c>
      <c r="D13" s="18"/>
      <c r="E13" s="20"/>
      <c r="F13" s="20"/>
      <c r="G13" s="19">
        <v>1</v>
      </c>
      <c r="H13" s="21">
        <f t="shared" si="0"/>
        <v>1.8422991893883568E-2</v>
      </c>
      <c r="I13" s="19"/>
      <c r="J13" s="19">
        <v>2</v>
      </c>
      <c r="K13" s="21">
        <f t="shared" si="1"/>
        <v>3.5081564637782843E-2</v>
      </c>
      <c r="L13" s="19"/>
      <c r="M13" s="19">
        <v>1</v>
      </c>
      <c r="N13" s="21">
        <f t="shared" si="2"/>
        <v>1.7403411068569439E-2</v>
      </c>
      <c r="O13" s="19"/>
      <c r="P13" s="19">
        <v>1</v>
      </c>
      <c r="Q13" s="21">
        <f t="shared" si="3"/>
        <v>1.5840329478853159E-2</v>
      </c>
      <c r="R13" s="19"/>
      <c r="S13" s="19">
        <v>5</v>
      </c>
      <c r="T13" s="21">
        <f t="shared" si="4"/>
        <v>7.874015748031496E-2</v>
      </c>
      <c r="U13" s="19"/>
      <c r="V13" s="19">
        <v>4</v>
      </c>
      <c r="W13" s="21">
        <f t="shared" si="5"/>
        <v>6.0222824450466728E-2</v>
      </c>
      <c r="X13" s="19"/>
      <c r="Y13" s="19" t="s">
        <v>12</v>
      </c>
      <c r="Z13" s="21" t="s">
        <v>12</v>
      </c>
      <c r="AA13" s="19"/>
      <c r="AB13" s="19">
        <v>1</v>
      </c>
      <c r="AC13" s="21">
        <f t="shared" si="7"/>
        <v>1.3579576317218903E-2</v>
      </c>
      <c r="AD13" s="19"/>
      <c r="AE13" s="19" t="s">
        <v>12</v>
      </c>
      <c r="AF13" s="21" t="s">
        <v>12</v>
      </c>
      <c r="AG13" s="19"/>
      <c r="AH13" s="19" t="s">
        <v>12</v>
      </c>
      <c r="AI13" s="21" t="s">
        <v>12</v>
      </c>
      <c r="AJ13" s="19"/>
      <c r="AK13" s="19" t="s">
        <v>12</v>
      </c>
      <c r="AL13" s="21" t="s">
        <v>12</v>
      </c>
      <c r="AM13" s="19"/>
      <c r="AN13" s="19" t="s">
        <v>12</v>
      </c>
      <c r="AO13" s="21" t="s">
        <v>12</v>
      </c>
      <c r="AP13" s="19"/>
      <c r="AQ13" s="19" t="s">
        <v>12</v>
      </c>
      <c r="AR13" s="21" t="s">
        <v>12</v>
      </c>
      <c r="AS13" s="19"/>
      <c r="AT13" s="19" t="s">
        <v>12</v>
      </c>
      <c r="AU13" s="21" t="s">
        <v>12</v>
      </c>
      <c r="AV13" s="36"/>
      <c r="AW13" s="19" t="s">
        <v>12</v>
      </c>
      <c r="AX13" s="21" t="s">
        <v>12</v>
      </c>
      <c r="AY13" s="36"/>
      <c r="AZ13" s="21" t="s">
        <v>12</v>
      </c>
      <c r="BA13" s="21" t="s">
        <v>12</v>
      </c>
      <c r="BB13" s="37"/>
      <c r="BC13" s="21" t="s">
        <v>12</v>
      </c>
      <c r="BD13" s="21" t="s">
        <v>12</v>
      </c>
      <c r="BE13" s="37"/>
      <c r="BF13" s="21" t="s">
        <v>12</v>
      </c>
    </row>
    <row r="14" spans="1:58" ht="4.5" customHeight="1" x14ac:dyDescent="0.25">
      <c r="A14" s="22"/>
      <c r="G14" s="23"/>
      <c r="H14" s="19"/>
      <c r="I14" s="23"/>
      <c r="J14" s="23"/>
      <c r="K14" s="21"/>
      <c r="L14" s="23"/>
      <c r="M14" s="23"/>
      <c r="N14" s="21"/>
      <c r="O14" s="23"/>
      <c r="P14" s="23"/>
      <c r="Q14" s="21"/>
      <c r="R14" s="23"/>
      <c r="S14" s="23"/>
      <c r="T14" s="21"/>
      <c r="U14" s="23"/>
      <c r="V14" s="23"/>
      <c r="W14" s="21"/>
      <c r="X14" s="23"/>
      <c r="Y14" s="23"/>
      <c r="Z14" s="21"/>
      <c r="AA14" s="23"/>
      <c r="AB14" s="23"/>
      <c r="AC14" s="21"/>
      <c r="AD14" s="23"/>
      <c r="AE14" s="23"/>
      <c r="AF14" s="21"/>
      <c r="AG14" s="23"/>
      <c r="AH14" s="23"/>
      <c r="AI14" s="21"/>
      <c r="AJ14" s="23"/>
      <c r="AK14" s="23"/>
      <c r="AL14" s="21"/>
      <c r="AM14" s="23"/>
      <c r="AN14" s="23"/>
      <c r="AO14" s="21"/>
      <c r="AP14" s="23"/>
      <c r="AQ14" s="23"/>
      <c r="AR14" s="21"/>
      <c r="AS14" s="23"/>
      <c r="AT14" s="23"/>
      <c r="AU14" s="21"/>
      <c r="AV14" s="23"/>
      <c r="AW14" s="23"/>
      <c r="AX14" s="21"/>
      <c r="AY14" s="23"/>
      <c r="AZ14" s="23"/>
      <c r="BA14" s="21"/>
      <c r="BB14" s="21"/>
      <c r="BC14" s="23"/>
      <c r="BD14" s="21"/>
      <c r="BE14" s="21"/>
      <c r="BF14" s="21"/>
    </row>
    <row r="15" spans="1:58" ht="12.75" customHeight="1" x14ac:dyDescent="0.2">
      <c r="A15" s="24" t="s">
        <v>13</v>
      </c>
      <c r="G15" s="23">
        <v>230</v>
      </c>
      <c r="H15" s="21">
        <f t="shared" si="0"/>
        <v>4.2372881355932206</v>
      </c>
      <c r="I15" s="23"/>
      <c r="J15" s="23">
        <v>219</v>
      </c>
      <c r="K15" s="21">
        <f t="shared" si="1"/>
        <v>3.8414313278372219</v>
      </c>
      <c r="L15" s="23"/>
      <c r="M15" s="23">
        <v>218</v>
      </c>
      <c r="N15" s="21">
        <f t="shared" si="2"/>
        <v>3.7939436129481376</v>
      </c>
      <c r="O15" s="23"/>
      <c r="P15" s="23">
        <v>234</v>
      </c>
      <c r="Q15" s="21">
        <f t="shared" si="3"/>
        <v>3.7066370980516394</v>
      </c>
      <c r="R15" s="23"/>
      <c r="S15" s="23">
        <v>233</v>
      </c>
      <c r="T15" s="21">
        <f t="shared" si="4"/>
        <v>3.6692913385826773</v>
      </c>
      <c r="U15" s="23"/>
      <c r="V15" s="23">
        <v>223</v>
      </c>
      <c r="W15" s="21">
        <f t="shared" si="5"/>
        <v>3.3574224631135201</v>
      </c>
      <c r="X15" s="23"/>
      <c r="Y15" s="23">
        <v>218</v>
      </c>
      <c r="Z15" s="21">
        <f t="shared" si="6"/>
        <v>3.074319560005641</v>
      </c>
      <c r="AA15" s="23"/>
      <c r="AB15" s="23">
        <v>219</v>
      </c>
      <c r="AC15" s="21">
        <f t="shared" si="7"/>
        <v>2.9739272134709398</v>
      </c>
      <c r="AD15" s="23"/>
      <c r="AE15" s="23">
        <v>225</v>
      </c>
      <c r="AF15" s="21">
        <f>AE15/$AE$22%</f>
        <v>3.0479544838797077</v>
      </c>
      <c r="AG15" s="23"/>
      <c r="AH15" s="23">
        <v>230</v>
      </c>
      <c r="AI15" s="21">
        <f t="shared" ref="AI15:AI22" si="14">AH15/$AH$22%</f>
        <v>3.0299038334870243</v>
      </c>
      <c r="AJ15" s="23"/>
      <c r="AK15" s="23">
        <v>207</v>
      </c>
      <c r="AL15" s="21">
        <f>AK15/$AK$22%</f>
        <v>2.6149570490146541</v>
      </c>
      <c r="AM15" s="23"/>
      <c r="AN15" s="23">
        <v>200</v>
      </c>
      <c r="AO15" s="21">
        <f>AN15/$AN$22%</f>
        <v>2.4795437639474338</v>
      </c>
      <c r="AP15" s="23"/>
      <c r="AQ15" s="23">
        <v>201</v>
      </c>
      <c r="AR15" s="21">
        <f>AQ15/$AQ$22%</f>
        <v>2.6291693917593197</v>
      </c>
      <c r="AS15" s="23"/>
      <c r="AT15" s="23">
        <v>194</v>
      </c>
      <c r="AU15" s="21">
        <f t="shared" ref="AU15" si="15">AT15/$AT$22%</f>
        <v>2.5967072681033332</v>
      </c>
      <c r="AV15" s="23"/>
      <c r="AW15" s="23">
        <v>225</v>
      </c>
      <c r="AX15" s="21">
        <f t="shared" ref="AX15" si="16">AW15/$AW$22%</f>
        <v>3.1098825155494128</v>
      </c>
      <c r="AY15" s="23"/>
      <c r="AZ15" s="23">
        <v>175</v>
      </c>
      <c r="BA15" s="21">
        <f t="shared" ref="BA15" si="17">AZ15/$AZ$22%</f>
        <v>2.4896855882771374</v>
      </c>
      <c r="BB15" s="21"/>
      <c r="BC15" s="23">
        <v>103</v>
      </c>
      <c r="BD15" s="21">
        <v>1.5200708382526562</v>
      </c>
      <c r="BE15" s="21"/>
      <c r="BF15" s="21">
        <v>-41.142857142857139</v>
      </c>
    </row>
    <row r="16" spans="1:58" ht="4.5" customHeight="1" x14ac:dyDescent="0.25">
      <c r="A16" s="22"/>
      <c r="G16" s="23"/>
      <c r="H16" s="19"/>
      <c r="I16" s="23"/>
      <c r="J16" s="23"/>
      <c r="K16" s="21"/>
      <c r="L16" s="23"/>
      <c r="M16" s="23"/>
      <c r="N16" s="21"/>
      <c r="O16" s="23"/>
      <c r="P16" s="23"/>
      <c r="Q16" s="21"/>
      <c r="R16" s="23"/>
      <c r="S16" s="23"/>
      <c r="T16" s="21"/>
      <c r="U16" s="23"/>
      <c r="V16" s="23"/>
      <c r="W16" s="21"/>
      <c r="X16" s="23"/>
      <c r="Y16" s="23"/>
      <c r="Z16" s="21"/>
      <c r="AA16" s="23"/>
      <c r="AB16" s="23"/>
      <c r="AC16" s="21"/>
      <c r="AD16" s="23"/>
      <c r="AE16" s="23"/>
      <c r="AF16" s="21"/>
      <c r="AG16" s="23"/>
      <c r="AH16" s="23"/>
      <c r="AI16" s="21"/>
      <c r="AJ16" s="23"/>
      <c r="AK16" s="23"/>
      <c r="AL16" s="21"/>
      <c r="AM16" s="23"/>
      <c r="AN16" s="23"/>
      <c r="AO16" s="21"/>
      <c r="AP16" s="23"/>
      <c r="AQ16" s="23"/>
      <c r="AR16" s="21"/>
      <c r="AS16" s="23"/>
      <c r="AT16" s="23"/>
      <c r="AU16" s="21"/>
      <c r="AV16" s="23"/>
      <c r="AW16" s="23"/>
      <c r="AX16" s="21"/>
      <c r="AY16" s="23"/>
      <c r="AZ16" s="23"/>
      <c r="BA16" s="21"/>
      <c r="BB16" s="21"/>
      <c r="BC16" s="23"/>
      <c r="BD16" s="21"/>
      <c r="BE16" s="21"/>
      <c r="BF16" s="21"/>
    </row>
    <row r="17" spans="1:58" ht="12.75" customHeight="1" x14ac:dyDescent="0.2">
      <c r="A17" s="24" t="s">
        <v>14</v>
      </c>
      <c r="G17" s="23">
        <v>166</v>
      </c>
      <c r="H17" s="21">
        <f t="shared" si="0"/>
        <v>3.0582166543846721</v>
      </c>
      <c r="I17" s="23"/>
      <c r="J17" s="23">
        <v>218</v>
      </c>
      <c r="K17" s="21">
        <f t="shared" si="1"/>
        <v>3.8238905455183301</v>
      </c>
      <c r="L17" s="23"/>
      <c r="M17" s="23">
        <v>246</v>
      </c>
      <c r="N17" s="21">
        <f t="shared" si="2"/>
        <v>4.2812391228680822</v>
      </c>
      <c r="O17" s="23"/>
      <c r="P17" s="23">
        <v>262</v>
      </c>
      <c r="Q17" s="21">
        <f t="shared" si="3"/>
        <v>4.1501663234595281</v>
      </c>
      <c r="R17" s="23"/>
      <c r="S17" s="23">
        <v>277</v>
      </c>
      <c r="T17" s="21">
        <f t="shared" si="4"/>
        <v>4.3622047244094491</v>
      </c>
      <c r="U17" s="23"/>
      <c r="V17" s="23">
        <v>111</v>
      </c>
      <c r="W17" s="21">
        <f t="shared" si="5"/>
        <v>1.6711833785004517</v>
      </c>
      <c r="X17" s="23"/>
      <c r="Y17" s="23">
        <v>118</v>
      </c>
      <c r="Z17" s="21">
        <f t="shared" si="6"/>
        <v>1.664081229727824</v>
      </c>
      <c r="AA17" s="23"/>
      <c r="AB17" s="23">
        <v>144</v>
      </c>
      <c r="AC17" s="21">
        <f t="shared" si="7"/>
        <v>1.955458989679522</v>
      </c>
      <c r="AD17" s="23"/>
      <c r="AE17" s="23">
        <v>187</v>
      </c>
      <c r="AF17" s="21">
        <f>AE17/$AE$22%</f>
        <v>2.5331888377133569</v>
      </c>
      <c r="AG17" s="23"/>
      <c r="AH17" s="23">
        <v>184</v>
      </c>
      <c r="AI17" s="21">
        <f t="shared" si="14"/>
        <v>2.4239230667896194</v>
      </c>
      <c r="AJ17" s="23"/>
      <c r="AK17" s="23">
        <v>181</v>
      </c>
      <c r="AL17" s="21">
        <f>AK17/$AK$22%</f>
        <v>2.2865083375442143</v>
      </c>
      <c r="AM17" s="23"/>
      <c r="AN17" s="23">
        <v>160</v>
      </c>
      <c r="AO17" s="21">
        <f>AN17/$AN$22%</f>
        <v>1.983635011157947</v>
      </c>
      <c r="AP17" s="23"/>
      <c r="AQ17" s="23">
        <v>123</v>
      </c>
      <c r="AR17" s="21">
        <f>AQ17/$AQ$22%</f>
        <v>1.6088947024198823</v>
      </c>
      <c r="AS17" s="23"/>
      <c r="AT17" s="23">
        <v>141</v>
      </c>
      <c r="AU17" s="21">
        <f t="shared" ref="AU17" si="18">AT17/$AT$22%</f>
        <v>1.8872975505287111</v>
      </c>
      <c r="AV17" s="23"/>
      <c r="AW17" s="23">
        <v>106</v>
      </c>
      <c r="AX17" s="21">
        <f t="shared" ref="AX17" si="19">AW17/$AW$22%</f>
        <v>1.4651002073255011</v>
      </c>
      <c r="AY17" s="23"/>
      <c r="AZ17" s="23">
        <v>91</v>
      </c>
      <c r="BA17" s="21">
        <f t="shared" ref="BA17" si="20">AZ17/$AZ$22%</f>
        <v>1.2946365059041114</v>
      </c>
      <c r="BB17" s="21"/>
      <c r="BC17" s="23">
        <v>51</v>
      </c>
      <c r="BD17" s="21">
        <v>0.75265643447461628</v>
      </c>
      <c r="BE17" s="21"/>
      <c r="BF17" s="21">
        <v>-43.956043956043956</v>
      </c>
    </row>
    <row r="18" spans="1:58" ht="4.5" customHeight="1" x14ac:dyDescent="0.25">
      <c r="A18" s="22"/>
      <c r="G18" s="23"/>
      <c r="H18" s="19"/>
      <c r="I18" s="23"/>
      <c r="J18" s="23"/>
      <c r="K18" s="21"/>
      <c r="L18" s="23"/>
      <c r="M18" s="23"/>
      <c r="N18" s="21"/>
      <c r="O18" s="23"/>
      <c r="P18" s="23"/>
      <c r="Q18" s="21"/>
      <c r="R18" s="23"/>
      <c r="S18" s="23"/>
      <c r="T18" s="21"/>
      <c r="U18" s="23"/>
      <c r="V18" s="23"/>
      <c r="W18" s="21"/>
      <c r="X18" s="23"/>
      <c r="Y18" s="23"/>
      <c r="Z18" s="21"/>
      <c r="AA18" s="23"/>
      <c r="AB18" s="23"/>
      <c r="AC18" s="21"/>
      <c r="AD18" s="23"/>
      <c r="AE18" s="23"/>
      <c r="AF18" s="21"/>
      <c r="AG18" s="23"/>
      <c r="AH18" s="23"/>
      <c r="AI18" s="21"/>
      <c r="AJ18" s="23"/>
      <c r="AK18" s="23"/>
      <c r="AL18" s="21"/>
      <c r="AM18" s="23"/>
      <c r="AN18" s="23"/>
      <c r="AO18" s="21"/>
      <c r="AP18" s="23"/>
      <c r="AQ18" s="23"/>
      <c r="AR18" s="21"/>
      <c r="AS18" s="23"/>
      <c r="AT18" s="23"/>
      <c r="AU18" s="21"/>
      <c r="AV18" s="23"/>
      <c r="AW18" s="23"/>
      <c r="AX18" s="21"/>
      <c r="AY18" s="23"/>
      <c r="AZ18" s="23"/>
      <c r="BA18" s="21"/>
      <c r="BB18" s="21"/>
      <c r="BC18" s="23"/>
      <c r="BD18" s="21"/>
      <c r="BE18" s="21"/>
      <c r="BF18" s="21"/>
    </row>
    <row r="19" spans="1:58" s="25" customFormat="1" ht="12.75" customHeight="1" x14ac:dyDescent="0.2">
      <c r="A19" s="2" t="s">
        <v>15</v>
      </c>
      <c r="C19" s="3"/>
      <c r="D19" s="3"/>
      <c r="E19" s="3"/>
      <c r="F19" s="3"/>
      <c r="G19" s="23">
        <v>247</v>
      </c>
      <c r="H19" s="21">
        <f t="shared" si="0"/>
        <v>4.5504789977892406</v>
      </c>
      <c r="I19" s="23"/>
      <c r="J19" s="23">
        <v>70</v>
      </c>
      <c r="K19" s="21">
        <f t="shared" si="1"/>
        <v>1.2278547623223997</v>
      </c>
      <c r="L19" s="23"/>
      <c r="M19" s="23">
        <v>77</v>
      </c>
      <c r="N19" s="21">
        <f t="shared" si="2"/>
        <v>1.3400626522798469</v>
      </c>
      <c r="O19" s="23"/>
      <c r="P19" s="23">
        <v>184</v>
      </c>
      <c r="Q19" s="21">
        <f t="shared" si="3"/>
        <v>2.9146206241089812</v>
      </c>
      <c r="R19" s="23"/>
      <c r="S19" s="23">
        <v>14</v>
      </c>
      <c r="T19" s="21">
        <f t="shared" si="4"/>
        <v>0.22047244094488189</v>
      </c>
      <c r="U19" s="23"/>
      <c r="V19" s="23">
        <v>5</v>
      </c>
      <c r="W19" s="21">
        <f t="shared" si="5"/>
        <v>7.527853056308341E-2</v>
      </c>
      <c r="X19" s="23"/>
      <c r="Y19" s="23">
        <v>6</v>
      </c>
      <c r="Z19" s="21">
        <f t="shared" si="6"/>
        <v>8.4614299816669028E-2</v>
      </c>
      <c r="AA19" s="23"/>
      <c r="AB19" s="23">
        <v>3</v>
      </c>
      <c r="AC19" s="21">
        <f t="shared" si="7"/>
        <v>4.0738728951656707E-2</v>
      </c>
      <c r="AD19" s="23"/>
      <c r="AE19" s="23">
        <v>9</v>
      </c>
      <c r="AF19" s="21">
        <f>AE19/$AE$22%</f>
        <v>0.12191817935518831</v>
      </c>
      <c r="AG19" s="23"/>
      <c r="AH19" s="23">
        <v>13</v>
      </c>
      <c r="AI19" s="21">
        <f t="shared" si="14"/>
        <v>0.17125543406665789</v>
      </c>
      <c r="AJ19" s="23"/>
      <c r="AK19" s="23">
        <v>5</v>
      </c>
      <c r="AL19" s="21">
        <f>AK19/$AK$22%</f>
        <v>6.3163213744315314E-2</v>
      </c>
      <c r="AM19" s="23"/>
      <c r="AN19" s="23">
        <v>5</v>
      </c>
      <c r="AO19" s="21">
        <f>AN19/$AN$22%</f>
        <v>6.1988594098685845E-2</v>
      </c>
      <c r="AP19" s="23"/>
      <c r="AQ19" s="23">
        <v>4</v>
      </c>
      <c r="AR19" s="21">
        <f>AQ19/$AQ$22%</f>
        <v>5.2321778940483975E-2</v>
      </c>
      <c r="AS19" s="23"/>
      <c r="AT19" s="19" t="s">
        <v>12</v>
      </c>
      <c r="AU19" s="21" t="s">
        <v>12</v>
      </c>
      <c r="AV19" s="23"/>
      <c r="AW19" s="19" t="s">
        <v>12</v>
      </c>
      <c r="AX19" s="21" t="s">
        <v>12</v>
      </c>
      <c r="AY19" s="23"/>
      <c r="AZ19" s="19" t="s">
        <v>12</v>
      </c>
      <c r="BA19" s="21" t="s">
        <v>12</v>
      </c>
      <c r="BB19" s="21"/>
      <c r="BC19" s="19">
        <v>95</v>
      </c>
      <c r="BD19" s="21">
        <v>1.4020070838252656</v>
      </c>
      <c r="BE19" s="21"/>
      <c r="BF19" s="21" t="s">
        <v>12</v>
      </c>
    </row>
    <row r="20" spans="1:58" s="25" customFormat="1" ht="4.5" customHeight="1" x14ac:dyDescent="0.2">
      <c r="A20" s="4"/>
      <c r="B20" s="3"/>
      <c r="C20" s="3"/>
      <c r="D20" s="3"/>
      <c r="E20" s="3"/>
      <c r="F20" s="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1"/>
    </row>
    <row r="21" spans="1:58" s="25" customFormat="1" ht="4.5" customHeight="1" x14ac:dyDescent="0.2">
      <c r="A21" s="26"/>
      <c r="B21" s="27"/>
      <c r="C21" s="27"/>
      <c r="D21" s="27"/>
      <c r="E21" s="27"/>
      <c r="F21" s="27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9"/>
    </row>
    <row r="22" spans="1:58" s="32" customFormat="1" ht="12.75" customHeight="1" x14ac:dyDescent="0.2">
      <c r="A22" s="24" t="s">
        <v>16</v>
      </c>
      <c r="B22" s="2"/>
      <c r="C22" s="2"/>
      <c r="D22" s="2"/>
      <c r="E22" s="2"/>
      <c r="F22" s="2"/>
      <c r="G22" s="30">
        <f>SUM(G8:G13,G15,G17,G19)</f>
        <v>5428</v>
      </c>
      <c r="H22" s="31">
        <f>SUM(H8:H13,H15,H17,H19)</f>
        <v>100</v>
      </c>
      <c r="I22" s="30"/>
      <c r="J22" s="30">
        <f>SUM(J8:J13,J15,J17,J19)</f>
        <v>5701</v>
      </c>
      <c r="K22" s="31">
        <f>SUM(K8:K13,K15,K17,K19)</f>
        <v>99.999999999999986</v>
      </c>
      <c r="L22" s="30"/>
      <c r="M22" s="30">
        <f>SUM(M8:M13,M15,M17,M19)</f>
        <v>5746</v>
      </c>
      <c r="N22" s="30">
        <f>SUM(N8:N13,N15,N17,N19)</f>
        <v>100.00000000000001</v>
      </c>
      <c r="O22" s="30"/>
      <c r="P22" s="30">
        <f>SUM(P8:P13,P15,P17,P19)</f>
        <v>6313</v>
      </c>
      <c r="Q22" s="30">
        <f>SUM(Q8:Q13,Q15,Q17,Q19)</f>
        <v>100</v>
      </c>
      <c r="R22" s="30"/>
      <c r="S22" s="30">
        <f>SUM(S8:S13,S15,S17,S19)</f>
        <v>6350</v>
      </c>
      <c r="T22" s="30">
        <f>SUM(T8:T13,T15,T17,T19)</f>
        <v>100</v>
      </c>
      <c r="U22" s="30"/>
      <c r="V22" s="30">
        <f>SUM(V8:V13,V15,V17,V19)</f>
        <v>6642</v>
      </c>
      <c r="W22" s="30">
        <f>SUM(W8:W13,W15,W17,W19)</f>
        <v>100.00000000000003</v>
      </c>
      <c r="X22" s="30"/>
      <c r="Y22" s="30">
        <f>SUM(Y8:Y13,Y15,Y17,Y19)</f>
        <v>7091</v>
      </c>
      <c r="Z22" s="30">
        <f>SUM(Z8:Z13,Z15,Z17,Z19)</f>
        <v>99.999999999999986</v>
      </c>
      <c r="AA22" s="30"/>
      <c r="AB22" s="30">
        <f>SUM(AB8:AB13,AB15,AB17,AB19)</f>
        <v>7364</v>
      </c>
      <c r="AC22" s="30">
        <f>SUM(AC8:AC13,AC15,AC17,AC19)</f>
        <v>99.999999999999986</v>
      </c>
      <c r="AD22" s="30"/>
      <c r="AE22" s="30">
        <f>SUM(AE8:AE13,AE15,AE17,AE19)</f>
        <v>7382</v>
      </c>
      <c r="AF22" s="30">
        <f>AE22/$AE$22%</f>
        <v>100.00000000000001</v>
      </c>
      <c r="AG22" s="30"/>
      <c r="AH22" s="30">
        <f>SUM(AH8:AH13,AH15,AH17,AH19)</f>
        <v>7591</v>
      </c>
      <c r="AI22" s="30">
        <f t="shared" si="14"/>
        <v>100</v>
      </c>
      <c r="AJ22" s="30"/>
      <c r="AK22" s="30">
        <f>SUM(AK8:AK13,AK15,AK17,AK19)</f>
        <v>7916</v>
      </c>
      <c r="AL22" s="31">
        <f>SUM(AL8:AL13,AL15,AL17,AL19)</f>
        <v>100.00000000000001</v>
      </c>
      <c r="AM22" s="30"/>
      <c r="AN22" s="30">
        <f>SUM(AN8:AN13,AN15,AN17,AN19)</f>
        <v>8066</v>
      </c>
      <c r="AO22" s="31">
        <f>SUM(AO8:AO13,AO15,AO17,AO19)</f>
        <v>100</v>
      </c>
      <c r="AP22" s="30"/>
      <c r="AQ22" s="30">
        <f>SUM(AQ8:AQ13,AQ15,AQ17,AQ19)</f>
        <v>7645</v>
      </c>
      <c r="AR22" s="31">
        <f>SUM(AR8:AR13,AR15,AR17,AR19)</f>
        <v>100</v>
      </c>
      <c r="AS22" s="30"/>
      <c r="AT22" s="30">
        <f>SUM(AT8:AT13,AT15,AT17,AT19)</f>
        <v>7471</v>
      </c>
      <c r="AU22" s="31">
        <f>SUM(AU8:AU13,AU15,AU17,AU19)</f>
        <v>100.00000000000001</v>
      </c>
      <c r="AV22" s="30"/>
      <c r="AW22" s="30">
        <f>SUM(AW8:AW13,AW15,AW17,AW19)</f>
        <v>7235</v>
      </c>
      <c r="AX22" s="31">
        <f>SUM(AX8:AX13,AX15,AX17,AX19)</f>
        <v>100.00000000000001</v>
      </c>
      <c r="AY22" s="30"/>
      <c r="AZ22" s="30">
        <f>SUM(AZ8:AZ13,AZ15,AZ17,AZ19)</f>
        <v>7029</v>
      </c>
      <c r="BA22" s="31">
        <f>SUM(BA8:BA13,BA15,BA17,BA19)</f>
        <v>99.999999999999986</v>
      </c>
      <c r="BB22" s="30"/>
      <c r="BC22" s="30">
        <f>SUM(BC8:BC13,BC15,BC17,BC19)</f>
        <v>6776</v>
      </c>
      <c r="BD22" s="31">
        <v>99.999999999999986</v>
      </c>
      <c r="BE22" s="30"/>
      <c r="BF22" s="31">
        <v>-3.5993740219092332</v>
      </c>
    </row>
    <row r="23" spans="1:58" s="32" customFormat="1" ht="4.5" customHeight="1" x14ac:dyDescent="0.2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</row>
    <row r="24" spans="1:58" ht="12.75" customHeight="1" x14ac:dyDescent="0.2"/>
    <row r="25" spans="1:58" ht="13.5" x14ac:dyDescent="0.25">
      <c r="A25" s="35" t="s">
        <v>17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statistique</TermName>
          <TermId xmlns="http://schemas.microsoft.com/office/infopath/2007/PartnerControls">49667bb3-ce11-442e-b910-57c379ec8829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13</Domaine>
    <TaxCatchAll xmlns="7dc7280d-fec9-4c99-9736-8d7ecec3545c">
      <Value>295</Value>
      <Value>31</Value>
    </TaxCatchAll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DFS</TermName>
          <TermId xmlns="http://schemas.microsoft.com/office/infopath/2007/PartnerControls">191aeedf-c6da-4548-9159-21bc3990a9b0</TermId>
        </TermInfo>
      </Terms>
    </o410524c08c94595afa657d6a91eb2e7>
  </documentManagement>
</p:properties>
</file>

<file path=customXml/itemProps1.xml><?xml version="1.0" encoding="utf-8"?>
<ds:datastoreItem xmlns:ds="http://schemas.openxmlformats.org/officeDocument/2006/customXml" ds:itemID="{C2DC62CA-C164-4963-8EA5-10412A6712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73E1C4-C600-4316-985A-36E9003F7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c7280d-fec9-4c99-9736-8d7ecec3545c"/>
    <ds:schemaRef ds:uri="f4897404-eec1-49a2-b1e4-f97d3537d6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8FAF9E-F33F-4DE7-9832-E9745A1F04D0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4897404-eec1-49a2-b1e4-f97d3537d623"/>
    <ds:schemaRef ds:uri="http://purl.org/dc/elements/1.1/"/>
    <ds:schemaRef ds:uri="7dc7280d-fec9-4c99-9736-8d7ecec3545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13.2.3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13.2.3. Dossiers d'aide sociale, selon le type de ménage, canton de Neuchâtel</dc:title>
  <dc:creator>Pipoz Jonas</dc:creator>
  <cp:lastModifiedBy>Pipoz Jonas</cp:lastModifiedBy>
  <dcterms:created xsi:type="dcterms:W3CDTF">2020-10-08T14:08:48Z</dcterms:created>
  <dcterms:modified xsi:type="dcterms:W3CDTF">2023-10-24T08:18:49Z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18300</vt:r8>
  </property>
  <property fmtid="{D5CDD505-2E9C-101B-9397-08002B2CF9AE}" pid="3" name="Entite">
    <vt:lpwstr>31;#Service de statistique|49667bb3-ce11-442e-b910-57c379ec8829</vt:lpwstr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>295;#DFS|191aeedf-c6da-4548-9159-21bc3990a9b0</vt:lpwstr>
  </property>
  <property fmtid="{D5CDD505-2E9C-101B-9397-08002B2CF9AE}" pid="6" name="Type du document">
    <vt:lpwstr/>
  </property>
  <property fmtid="{D5CDD505-2E9C-101B-9397-08002B2CF9AE}" pid="7" name="Acronyme">
    <vt:lpwstr/>
  </property>
  <property fmtid="{D5CDD505-2E9C-101B-9397-08002B2CF9AE}" pid="8" name="Theme">
    <vt:lpwstr/>
  </property>
</Properties>
</file>