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90" windowWidth="8520" windowHeight="5475" tabRatio="601"/>
  </bookViews>
  <sheets>
    <sheet name="Actif" sheetId="1" r:id="rId1"/>
    <sheet name="Passif" sheetId="2" r:id="rId2"/>
  </sheets>
  <definedNames>
    <definedName name="communes">Actif!$A$5:$A$57</definedName>
    <definedName name="numéros">Actif!#REF!</definedName>
    <definedName name="_xlnm.Print_Area" localSheetId="0">Actif!$A$1:$L$59</definedName>
    <definedName name="_xlnm.Print_Area" localSheetId="1">Passif!$A$1:$J$59</definedName>
  </definedNames>
  <calcPr calcId="125725"/>
</workbook>
</file>

<file path=xl/calcChain.xml><?xml version="1.0" encoding="utf-8"?>
<calcChain xmlns="http://schemas.openxmlformats.org/spreadsheetml/2006/main">
  <c r="I18" i="2"/>
  <c r="I58" l="1"/>
  <c r="H58"/>
  <c r="G58"/>
  <c r="F58"/>
  <c r="E58"/>
  <c r="D58"/>
  <c r="C58"/>
  <c r="B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L56" i="1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57"/>
  <c r="K58"/>
  <c r="J58"/>
  <c r="I58"/>
  <c r="H58"/>
  <c r="G58"/>
  <c r="F58"/>
  <c r="E58"/>
  <c r="D58"/>
  <c r="C58"/>
  <c r="B58"/>
  <c r="J58" i="2" l="1"/>
  <c r="L58" i="1"/>
</calcChain>
</file>

<file path=xl/sharedStrings.xml><?xml version="1.0" encoding="utf-8"?>
<sst xmlns="http://schemas.openxmlformats.org/spreadsheetml/2006/main" count="139" uniqueCount="81">
  <si>
    <t>Total</t>
  </si>
  <si>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</si>
  <si>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</si>
  <si>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</si>
  <si>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</si>
  <si>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</si>
  <si>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</si>
  <si>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</si>
  <si>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</si>
  <si>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</si>
  <si>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</si>
  <si>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</si>
  <si>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</si>
  <si>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</si>
  <si>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</si>
  <si>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</si>
  <si>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</si>
  <si>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</si>
  <si>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</si>
  <si>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</si>
  <si>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</si>
  <si>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</si>
  <si>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</si>
  <si>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</si>
  <si>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</si>
  <si>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</si>
  <si>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</si>
  <si>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</si>
  <si>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</si>
  <si>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</si>
  <si>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</si>
  <si>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</si>
  <si>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</si>
  <si>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</si>
  <si>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</si>
  <si>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</si>
  <si>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</si>
  <si>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</si>
  <si>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</si>
  <si>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</si>
  <si>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</si>
  <si>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</si>
  <si>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</si>
  <si>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</si>
  <si>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</si>
  <si>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</si>
  <si>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</si>
  <si>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</si>
  <si>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</si>
  <si>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</si>
  <si>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</si>
  <si>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</si>
  <si>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La Tène</t>
  </si>
  <si>
    <t>Val-de-Travers</t>
  </si>
  <si>
    <t>Patrimoine financier</t>
  </si>
  <si>
    <t>Patrimoine administratif</t>
  </si>
  <si>
    <t>Avoirs</t>
  </si>
  <si>
    <t>Placements</t>
  </si>
  <si>
    <t>Avances</t>
  </si>
  <si>
    <t>Engagements</t>
  </si>
  <si>
    <t xml:space="preserve">Fortune </t>
  </si>
  <si>
    <t>Provisions</t>
  </si>
  <si>
    <t>réserves</t>
  </si>
  <si>
    <t>Communes</t>
  </si>
  <si>
    <t>Disponi-bilités</t>
  </si>
  <si>
    <t>Actifs transitoires</t>
  </si>
  <si>
    <t>Investis- sements</t>
  </si>
  <si>
    <t>Prêts et par-ticipations</t>
  </si>
  <si>
    <t>Décou-vert</t>
  </si>
  <si>
    <t>Fin. spéciaux</t>
  </si>
  <si>
    <t>Autres dépenses</t>
  </si>
  <si>
    <t>Subv. d'invest</t>
  </si>
  <si>
    <t>Engagements courants</t>
  </si>
  <si>
    <t>Financ. spéciaux</t>
  </si>
  <si>
    <t>Dettes à court terme</t>
  </si>
  <si>
    <t>Dettes à moyen et à long termes</t>
  </si>
  <si>
    <t>Engagements particuliers</t>
  </si>
  <si>
    <t>Passifs transitoires</t>
  </si>
  <si>
    <t>Chiffres de 2009</t>
  </si>
  <si>
    <t>Bilans communaux à fin 2010. Actif</t>
  </si>
  <si>
    <t>Bilans communaux à fin 2010. Passif</t>
  </si>
</sst>
</file>

<file path=xl/styles.xml><?xml version="1.0" encoding="utf-8"?>
<styleSheet xmlns="http://schemas.openxmlformats.org/spreadsheetml/2006/main">
  <numFmts count="1">
    <numFmt numFmtId="164" formatCode="&quot;Fr.&quot;#,##0;&quot;Fr.&quot;\ \-#,##0"/>
  </numFmts>
  <fonts count="11"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color rgb="FFC00000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4" fillId="0" borderId="1" applyProtection="0">
      <alignment vertical="center"/>
      <protection locked="0"/>
    </xf>
  </cellStyleXfs>
  <cellXfs count="63">
    <xf numFmtId="0" fontId="0" fillId="0" borderId="0" xfId="0"/>
    <xf numFmtId="3" fontId="2" fillId="0" borderId="11" xfId="0" applyNumberFormat="1" applyFont="1" applyBorder="1" applyAlignment="1" applyProtection="1">
      <alignment vertical="center"/>
    </xf>
    <xf numFmtId="3" fontId="2" fillId="0" borderId="1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8" fillId="2" borderId="20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0" xfId="0" applyFont="1" applyProtection="1"/>
    <xf numFmtId="0" fontId="8" fillId="2" borderId="21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</xf>
    <xf numFmtId="3" fontId="1" fillId="2" borderId="23" xfId="1" applyFont="1" applyFill="1" applyBorder="1" applyAlignment="1" applyProtection="1">
      <alignment vertical="center"/>
    </xf>
    <xf numFmtId="3" fontId="2" fillId="0" borderId="18" xfId="0" applyNumberFormat="1" applyFont="1" applyBorder="1" applyAlignment="1" applyProtection="1">
      <alignment vertical="center"/>
    </xf>
    <xf numFmtId="3" fontId="2" fillId="0" borderId="5" xfId="0" applyNumberFormat="1" applyFont="1" applyBorder="1" applyAlignment="1" applyProtection="1">
      <alignment vertical="center"/>
    </xf>
    <xf numFmtId="3" fontId="10" fillId="2" borderId="23" xfId="1" applyFont="1" applyFill="1" applyBorder="1" applyAlignment="1" applyProtection="1">
      <alignment vertical="center"/>
    </xf>
    <xf numFmtId="3" fontId="1" fillId="2" borderId="21" xfId="1" applyFont="1" applyFill="1" applyBorder="1" applyAlignment="1" applyProtection="1">
      <alignment vertical="center"/>
    </xf>
    <xf numFmtId="3" fontId="2" fillId="0" borderId="19" xfId="0" applyNumberFormat="1" applyFont="1" applyBorder="1" applyAlignment="1" applyProtection="1">
      <alignment vertical="center"/>
    </xf>
    <xf numFmtId="3" fontId="2" fillId="0" borderId="4" xfId="0" applyNumberFormat="1" applyFont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3" fontId="2" fillId="0" borderId="24" xfId="0" applyNumberFormat="1" applyFont="1" applyBorder="1" applyAlignment="1" applyProtection="1">
      <alignment vertical="center"/>
    </xf>
    <xf numFmtId="3" fontId="2" fillId="0" borderId="25" xfId="0" applyNumberFormat="1" applyFont="1" applyBorder="1" applyAlignment="1" applyProtection="1">
      <alignment vertical="center"/>
    </xf>
    <xf numFmtId="3" fontId="2" fillId="0" borderId="26" xfId="0" applyNumberFormat="1" applyFont="1" applyBorder="1" applyAlignment="1" applyProtection="1">
      <alignment vertical="center"/>
    </xf>
    <xf numFmtId="3" fontId="3" fillId="0" borderId="0" xfId="0" applyNumberFormat="1" applyFont="1" applyProtection="1"/>
    <xf numFmtId="0" fontId="7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vertical="center"/>
    </xf>
    <xf numFmtId="3" fontId="5" fillId="0" borderId="24" xfId="0" applyNumberFormat="1" applyFont="1" applyBorder="1" applyAlignment="1" applyProtection="1">
      <alignment vertical="center"/>
    </xf>
    <xf numFmtId="3" fontId="5" fillId="0" borderId="25" xfId="0" applyNumberFormat="1" applyFont="1" applyBorder="1" applyAlignment="1" applyProtection="1">
      <alignment vertical="center"/>
    </xf>
    <xf numFmtId="3" fontId="5" fillId="0" borderId="26" xfId="0" applyNumberFormat="1" applyFont="1" applyBorder="1" applyAlignment="1" applyProtection="1">
      <alignment vertical="center"/>
    </xf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60"/>
  <sheetViews>
    <sheetView tabSelected="1" zoomScale="150" workbookViewId="0">
      <pane xSplit="1" ySplit="4" topLeftCell="B5" activePane="bottomRight" state="frozenSplit"/>
      <selection pane="topRight" activeCell="C1" sqref="C1"/>
      <selection pane="bottomLeft" activeCell="A5" sqref="A5"/>
      <selection pane="bottomRight" activeCell="C7" sqref="C7"/>
    </sheetView>
  </sheetViews>
  <sheetFormatPr baseColWidth="10" defaultColWidth="10.7109375" defaultRowHeight="7.5" customHeight="1"/>
  <cols>
    <col min="1" max="1" width="19.7109375" style="15" customWidth="1"/>
    <col min="2" max="5" width="9.7109375" style="15" customWidth="1"/>
    <col min="6" max="6" width="10.7109375" style="15" customWidth="1"/>
    <col min="7" max="8" width="8.7109375" style="15" customWidth="1"/>
    <col min="9" max="10" width="7.7109375" style="15" customWidth="1"/>
    <col min="11" max="11" width="5.7109375" style="15" customWidth="1"/>
    <col min="12" max="12" width="10.7109375" style="15" customWidth="1"/>
    <col min="13" max="54" width="10.7109375" style="14"/>
    <col min="55" max="16384" width="10.7109375" style="15"/>
  </cols>
  <sheetData>
    <row r="1" spans="1:12" s="7" customFormat="1" ht="20.100000000000001" customHeight="1" thickBot="1">
      <c r="A1" s="3" t="s">
        <v>79</v>
      </c>
      <c r="B1" s="4"/>
      <c r="C1" s="4"/>
      <c r="D1" s="4"/>
      <c r="E1" s="4"/>
      <c r="F1" s="4"/>
      <c r="G1" s="5"/>
      <c r="H1" s="5"/>
      <c r="I1" s="5"/>
      <c r="J1" s="5"/>
      <c r="K1" s="5"/>
      <c r="L1" s="6"/>
    </row>
    <row r="2" spans="1:12" ht="13.5" customHeight="1">
      <c r="A2" s="8" t="s">
        <v>63</v>
      </c>
      <c r="B2" s="9" t="s">
        <v>54</v>
      </c>
      <c r="C2" s="10"/>
      <c r="D2" s="10"/>
      <c r="E2" s="10"/>
      <c r="F2" s="10" t="s">
        <v>55</v>
      </c>
      <c r="G2" s="10"/>
      <c r="H2" s="10"/>
      <c r="I2" s="10"/>
      <c r="J2" s="11" t="s">
        <v>69</v>
      </c>
      <c r="K2" s="12" t="s">
        <v>68</v>
      </c>
      <c r="L2" s="13" t="s">
        <v>0</v>
      </c>
    </row>
    <row r="3" spans="1:12" ht="13.5" customHeight="1">
      <c r="A3" s="16"/>
      <c r="B3" s="17" t="s">
        <v>64</v>
      </c>
      <c r="C3" s="18" t="s">
        <v>56</v>
      </c>
      <c r="D3" s="18" t="s">
        <v>57</v>
      </c>
      <c r="E3" s="18" t="s">
        <v>65</v>
      </c>
      <c r="F3" s="18" t="s">
        <v>66</v>
      </c>
      <c r="G3" s="19" t="s">
        <v>67</v>
      </c>
      <c r="H3" s="18" t="s">
        <v>71</v>
      </c>
      <c r="I3" s="18" t="s">
        <v>70</v>
      </c>
      <c r="J3" s="20"/>
      <c r="K3" s="21"/>
      <c r="L3" s="22"/>
    </row>
    <row r="4" spans="1:12" ht="13.5" customHeight="1" thickBot="1">
      <c r="A4" s="23"/>
      <c r="B4" s="24"/>
      <c r="C4" s="25"/>
      <c r="D4" s="25"/>
      <c r="E4" s="25"/>
      <c r="F4" s="25"/>
      <c r="G4" s="26"/>
      <c r="H4" s="25"/>
      <c r="I4" s="25"/>
      <c r="J4" s="27" t="s">
        <v>58</v>
      </c>
      <c r="K4" s="26"/>
      <c r="L4" s="28"/>
    </row>
    <row r="5" spans="1:12" ht="14.25" customHeight="1">
      <c r="A5" s="29" t="s">
        <v>1</v>
      </c>
      <c r="B5" s="30">
        <v>10463028</v>
      </c>
      <c r="C5" s="31">
        <v>41254398</v>
      </c>
      <c r="D5" s="31">
        <v>220969378</v>
      </c>
      <c r="E5" s="31">
        <v>18521616</v>
      </c>
      <c r="F5" s="31">
        <v>225716739</v>
      </c>
      <c r="G5" s="31">
        <v>7571805</v>
      </c>
      <c r="H5" s="31">
        <v>777484</v>
      </c>
      <c r="I5" s="31">
        <v>0</v>
      </c>
      <c r="J5" s="31">
        <v>785642</v>
      </c>
      <c r="K5" s="31">
        <v>0</v>
      </c>
      <c r="L5" s="1">
        <f t="shared" ref="L5:L56" si="0">SUM(B5:K5)</f>
        <v>526060090</v>
      </c>
    </row>
    <row r="6" spans="1:12" ht="14.25" customHeight="1">
      <c r="A6" s="29" t="s">
        <v>2</v>
      </c>
      <c r="B6" s="30">
        <v>3188141</v>
      </c>
      <c r="C6" s="31">
        <v>2260010</v>
      </c>
      <c r="D6" s="31">
        <v>2911468</v>
      </c>
      <c r="E6" s="31">
        <v>974916</v>
      </c>
      <c r="F6" s="31">
        <v>18228409</v>
      </c>
      <c r="G6" s="31">
        <v>90488</v>
      </c>
      <c r="H6" s="31">
        <v>18903</v>
      </c>
      <c r="I6" s="31">
        <v>10867</v>
      </c>
      <c r="J6" s="31">
        <v>0</v>
      </c>
      <c r="K6" s="31">
        <v>0</v>
      </c>
      <c r="L6" s="1">
        <f t="shared" si="0"/>
        <v>27683202</v>
      </c>
    </row>
    <row r="7" spans="1:12" ht="14.25" customHeight="1">
      <c r="A7" s="29" t="s">
        <v>3</v>
      </c>
      <c r="B7" s="30">
        <v>1349327</v>
      </c>
      <c r="C7" s="31">
        <v>5512796</v>
      </c>
      <c r="D7" s="31">
        <v>6614028</v>
      </c>
      <c r="E7" s="31">
        <v>1098819</v>
      </c>
      <c r="F7" s="31">
        <v>11615718</v>
      </c>
      <c r="G7" s="31">
        <v>511051</v>
      </c>
      <c r="H7" s="31">
        <v>0</v>
      </c>
      <c r="I7" s="31">
        <v>0</v>
      </c>
      <c r="J7" s="31">
        <v>0</v>
      </c>
      <c r="K7" s="31">
        <v>0</v>
      </c>
      <c r="L7" s="1">
        <f t="shared" si="0"/>
        <v>26701739</v>
      </c>
    </row>
    <row r="8" spans="1:12" ht="14.25" customHeight="1">
      <c r="A8" s="32" t="s">
        <v>52</v>
      </c>
      <c r="B8" s="30">
        <v>2690269</v>
      </c>
      <c r="C8" s="31">
        <v>5082262</v>
      </c>
      <c r="D8" s="31">
        <v>9966794</v>
      </c>
      <c r="E8" s="31">
        <v>1226855</v>
      </c>
      <c r="F8" s="31">
        <v>23716808</v>
      </c>
      <c r="G8" s="31">
        <v>7464021</v>
      </c>
      <c r="H8" s="31">
        <v>0</v>
      </c>
      <c r="I8" s="31">
        <v>0</v>
      </c>
      <c r="J8" s="31">
        <v>15550</v>
      </c>
      <c r="K8" s="31">
        <v>0</v>
      </c>
      <c r="L8" s="1">
        <f t="shared" si="0"/>
        <v>50162559</v>
      </c>
    </row>
    <row r="9" spans="1:12" ht="14.25" customHeight="1">
      <c r="A9" s="29" t="s">
        <v>4</v>
      </c>
      <c r="B9" s="30">
        <v>437856</v>
      </c>
      <c r="C9" s="31">
        <v>1739843</v>
      </c>
      <c r="D9" s="31">
        <v>1136489</v>
      </c>
      <c r="E9" s="31">
        <v>407175</v>
      </c>
      <c r="F9" s="31">
        <v>6295175</v>
      </c>
      <c r="G9" s="31">
        <v>74003</v>
      </c>
      <c r="H9" s="31">
        <v>0</v>
      </c>
      <c r="I9" s="31">
        <v>127450</v>
      </c>
      <c r="J9" s="31">
        <v>10798</v>
      </c>
      <c r="K9" s="31">
        <v>0</v>
      </c>
      <c r="L9" s="1">
        <f t="shared" si="0"/>
        <v>10228789</v>
      </c>
    </row>
    <row r="10" spans="1:12" ht="14.25" customHeight="1">
      <c r="A10" s="29" t="s">
        <v>5</v>
      </c>
      <c r="B10" s="30">
        <v>455439</v>
      </c>
      <c r="C10" s="31">
        <v>2596157</v>
      </c>
      <c r="D10" s="31">
        <v>2528689</v>
      </c>
      <c r="E10" s="31">
        <v>702039</v>
      </c>
      <c r="F10" s="31">
        <v>6111693</v>
      </c>
      <c r="G10" s="31">
        <v>15500</v>
      </c>
      <c r="H10" s="31">
        <v>0</v>
      </c>
      <c r="I10" s="31">
        <v>0</v>
      </c>
      <c r="J10" s="31">
        <v>117787</v>
      </c>
      <c r="K10" s="31">
        <v>0</v>
      </c>
      <c r="L10" s="1">
        <f t="shared" si="0"/>
        <v>12527304</v>
      </c>
    </row>
    <row r="11" spans="1:12" ht="14.25" customHeight="1">
      <c r="A11" s="29" t="s">
        <v>6</v>
      </c>
      <c r="B11" s="30">
        <v>345593</v>
      </c>
      <c r="C11" s="31">
        <v>230227</v>
      </c>
      <c r="D11" s="31">
        <v>2003548</v>
      </c>
      <c r="E11" s="31">
        <v>67792</v>
      </c>
      <c r="F11" s="31">
        <v>1658349</v>
      </c>
      <c r="G11" s="31">
        <v>1</v>
      </c>
      <c r="H11" s="31">
        <v>0</v>
      </c>
      <c r="I11" s="31">
        <v>0</v>
      </c>
      <c r="J11" s="31">
        <v>0</v>
      </c>
      <c r="K11" s="31">
        <v>0</v>
      </c>
      <c r="L11" s="1">
        <f t="shared" si="0"/>
        <v>4305510</v>
      </c>
    </row>
    <row r="12" spans="1:12" ht="14.25" customHeight="1">
      <c r="A12" s="29" t="s">
        <v>7</v>
      </c>
      <c r="B12" s="30">
        <v>683796</v>
      </c>
      <c r="C12" s="31">
        <v>5651356</v>
      </c>
      <c r="D12" s="31">
        <v>2437488</v>
      </c>
      <c r="E12" s="31">
        <v>803212</v>
      </c>
      <c r="F12" s="31">
        <v>34994534</v>
      </c>
      <c r="G12" s="31">
        <v>2549820</v>
      </c>
      <c r="H12" s="31">
        <v>17000</v>
      </c>
      <c r="I12" s="31">
        <v>0</v>
      </c>
      <c r="J12" s="31">
        <v>299217</v>
      </c>
      <c r="K12" s="31">
        <v>0</v>
      </c>
      <c r="L12" s="1">
        <f t="shared" si="0"/>
        <v>47436423</v>
      </c>
    </row>
    <row r="13" spans="1:12" ht="14.25" customHeight="1">
      <c r="A13" s="29" t="s">
        <v>8</v>
      </c>
      <c r="B13" s="30">
        <v>2620808</v>
      </c>
      <c r="C13" s="31">
        <v>1208978</v>
      </c>
      <c r="D13" s="31">
        <v>663810</v>
      </c>
      <c r="E13" s="31">
        <v>207733</v>
      </c>
      <c r="F13" s="31">
        <v>15559793</v>
      </c>
      <c r="G13" s="31">
        <v>0</v>
      </c>
      <c r="H13" s="31">
        <v>0</v>
      </c>
      <c r="I13" s="31">
        <v>0</v>
      </c>
      <c r="J13" s="31">
        <v>354263</v>
      </c>
      <c r="K13" s="31">
        <v>0</v>
      </c>
      <c r="L13" s="1">
        <f t="shared" si="0"/>
        <v>20615385</v>
      </c>
    </row>
    <row r="14" spans="1:12" ht="14.25" customHeight="1">
      <c r="A14" s="29" t="s">
        <v>9</v>
      </c>
      <c r="B14" s="30">
        <v>7242763</v>
      </c>
      <c r="C14" s="31">
        <v>6608121</v>
      </c>
      <c r="D14" s="31">
        <v>5829108</v>
      </c>
      <c r="E14" s="31">
        <v>4498699</v>
      </c>
      <c r="F14" s="31">
        <v>29429133</v>
      </c>
      <c r="G14" s="31">
        <v>232100</v>
      </c>
      <c r="H14" s="31">
        <v>86138</v>
      </c>
      <c r="I14" s="31">
        <v>434562</v>
      </c>
      <c r="J14" s="31">
        <v>0</v>
      </c>
      <c r="K14" s="31">
        <v>0</v>
      </c>
      <c r="L14" s="1">
        <f t="shared" si="0"/>
        <v>54360624</v>
      </c>
    </row>
    <row r="15" spans="1:12" ht="14.25" customHeight="1">
      <c r="A15" s="29" t="s">
        <v>10</v>
      </c>
      <c r="B15" s="30">
        <v>5311608</v>
      </c>
      <c r="C15" s="31">
        <v>6167961</v>
      </c>
      <c r="D15" s="31">
        <v>4079052</v>
      </c>
      <c r="E15" s="31">
        <v>155398</v>
      </c>
      <c r="F15" s="31">
        <v>25545222</v>
      </c>
      <c r="G15" s="31">
        <v>132956</v>
      </c>
      <c r="H15" s="31">
        <v>0</v>
      </c>
      <c r="I15" s="31">
        <v>215558</v>
      </c>
      <c r="J15" s="31">
        <v>109441</v>
      </c>
      <c r="K15" s="31">
        <v>0</v>
      </c>
      <c r="L15" s="1">
        <f t="shared" si="0"/>
        <v>41717196</v>
      </c>
    </row>
    <row r="16" spans="1:12" ht="14.25" customHeight="1">
      <c r="A16" s="29" t="s">
        <v>11</v>
      </c>
      <c r="B16" s="30">
        <v>3250393</v>
      </c>
      <c r="C16" s="31">
        <v>5509389</v>
      </c>
      <c r="D16" s="31">
        <v>4385072</v>
      </c>
      <c r="E16" s="31">
        <v>0</v>
      </c>
      <c r="F16" s="31">
        <v>23474436</v>
      </c>
      <c r="G16" s="31">
        <v>474800</v>
      </c>
      <c r="H16" s="31">
        <v>0</v>
      </c>
      <c r="I16" s="31">
        <v>0</v>
      </c>
      <c r="J16" s="31">
        <v>0</v>
      </c>
      <c r="K16" s="31">
        <v>0</v>
      </c>
      <c r="L16" s="1">
        <f t="shared" si="0"/>
        <v>37094090</v>
      </c>
    </row>
    <row r="17" spans="1:12" ht="14.25" customHeight="1">
      <c r="A17" s="29" t="s">
        <v>12</v>
      </c>
      <c r="B17" s="30">
        <v>554218</v>
      </c>
      <c r="C17" s="31">
        <v>2189343</v>
      </c>
      <c r="D17" s="31">
        <v>7451518</v>
      </c>
      <c r="E17" s="31">
        <v>253449</v>
      </c>
      <c r="F17" s="31">
        <v>5703636</v>
      </c>
      <c r="G17" s="31">
        <v>25465</v>
      </c>
      <c r="H17" s="31">
        <v>0</v>
      </c>
      <c r="I17" s="31">
        <v>0</v>
      </c>
      <c r="J17" s="31">
        <v>100348</v>
      </c>
      <c r="K17" s="31">
        <v>0</v>
      </c>
      <c r="L17" s="1">
        <f t="shared" si="0"/>
        <v>16277977</v>
      </c>
    </row>
    <row r="18" spans="1:12" ht="14.25" customHeight="1">
      <c r="A18" s="29" t="s">
        <v>13</v>
      </c>
      <c r="B18" s="30">
        <v>630270</v>
      </c>
      <c r="C18" s="31">
        <v>10225382</v>
      </c>
      <c r="D18" s="31">
        <v>7762304</v>
      </c>
      <c r="E18" s="31">
        <v>227126</v>
      </c>
      <c r="F18" s="31">
        <v>35045608</v>
      </c>
      <c r="G18" s="31">
        <v>468986</v>
      </c>
      <c r="H18" s="31">
        <v>0</v>
      </c>
      <c r="I18" s="31">
        <v>0</v>
      </c>
      <c r="J18" s="31">
        <v>64885</v>
      </c>
      <c r="K18" s="31">
        <v>0</v>
      </c>
      <c r="L18" s="1">
        <f t="shared" si="0"/>
        <v>54424561</v>
      </c>
    </row>
    <row r="19" spans="1:12" ht="14.25" customHeight="1">
      <c r="A19" s="29" t="s">
        <v>14</v>
      </c>
      <c r="B19" s="30">
        <v>1975818</v>
      </c>
      <c r="C19" s="31">
        <v>3605131</v>
      </c>
      <c r="D19" s="31">
        <v>402748</v>
      </c>
      <c r="E19" s="31">
        <v>1265666</v>
      </c>
      <c r="F19" s="31">
        <v>31902533</v>
      </c>
      <c r="G19" s="31">
        <v>61500</v>
      </c>
      <c r="H19" s="31">
        <v>0</v>
      </c>
      <c r="I19" s="31">
        <v>116193</v>
      </c>
      <c r="J19" s="31">
        <v>43691</v>
      </c>
      <c r="K19" s="31">
        <v>0</v>
      </c>
      <c r="L19" s="1">
        <f t="shared" si="0"/>
        <v>39373280</v>
      </c>
    </row>
    <row r="20" spans="1:12" ht="14.25" customHeight="1">
      <c r="A20" s="29" t="s">
        <v>15</v>
      </c>
      <c r="B20" s="30">
        <v>0</v>
      </c>
      <c r="C20" s="31">
        <v>2655880</v>
      </c>
      <c r="D20" s="31">
        <v>853742</v>
      </c>
      <c r="E20" s="31">
        <v>0</v>
      </c>
      <c r="F20" s="31">
        <v>8037851</v>
      </c>
      <c r="G20" s="31">
        <v>75604</v>
      </c>
      <c r="H20" s="31">
        <v>0</v>
      </c>
      <c r="I20" s="31">
        <v>0</v>
      </c>
      <c r="J20" s="31">
        <v>0</v>
      </c>
      <c r="K20" s="31">
        <v>0</v>
      </c>
      <c r="L20" s="1">
        <f t="shared" si="0"/>
        <v>11623077</v>
      </c>
    </row>
    <row r="21" spans="1:12" ht="14.25" customHeight="1">
      <c r="A21" s="29" t="s">
        <v>16</v>
      </c>
      <c r="B21" s="30">
        <v>147192</v>
      </c>
      <c r="C21" s="31">
        <v>1014826</v>
      </c>
      <c r="D21" s="31">
        <v>557401</v>
      </c>
      <c r="E21" s="31">
        <v>574407</v>
      </c>
      <c r="F21" s="31">
        <v>6482184</v>
      </c>
      <c r="G21" s="31">
        <v>55978</v>
      </c>
      <c r="H21" s="31">
        <v>31178</v>
      </c>
      <c r="I21" s="31">
        <v>0</v>
      </c>
      <c r="J21" s="31">
        <v>8498</v>
      </c>
      <c r="K21" s="31">
        <v>0</v>
      </c>
      <c r="L21" s="1">
        <f t="shared" si="0"/>
        <v>8871664</v>
      </c>
    </row>
    <row r="22" spans="1:12" ht="14.25" customHeight="1">
      <c r="A22" s="29" t="s">
        <v>17</v>
      </c>
      <c r="B22" s="30">
        <v>273236</v>
      </c>
      <c r="C22" s="31">
        <v>105584</v>
      </c>
      <c r="D22" s="31">
        <v>344857</v>
      </c>
      <c r="E22" s="31">
        <v>43354</v>
      </c>
      <c r="F22" s="31">
        <v>553611</v>
      </c>
      <c r="G22" s="31">
        <v>131000</v>
      </c>
      <c r="H22" s="31">
        <v>0</v>
      </c>
      <c r="I22" s="31">
        <v>0</v>
      </c>
      <c r="J22" s="31">
        <v>0</v>
      </c>
      <c r="K22" s="31">
        <v>0</v>
      </c>
      <c r="L22" s="1">
        <f t="shared" si="0"/>
        <v>1451642</v>
      </c>
    </row>
    <row r="23" spans="1:12" ht="14.25" customHeight="1">
      <c r="A23" s="29" t="s">
        <v>18</v>
      </c>
      <c r="B23" s="30">
        <v>1262430</v>
      </c>
      <c r="C23" s="31">
        <v>3101962</v>
      </c>
      <c r="D23" s="31">
        <v>3448678</v>
      </c>
      <c r="E23" s="31">
        <v>186374</v>
      </c>
      <c r="F23" s="31">
        <v>18758968</v>
      </c>
      <c r="G23" s="31">
        <v>233320</v>
      </c>
      <c r="H23" s="31">
        <v>0</v>
      </c>
      <c r="I23" s="31">
        <v>0</v>
      </c>
      <c r="J23" s="31">
        <v>0</v>
      </c>
      <c r="K23" s="31">
        <v>0</v>
      </c>
      <c r="L23" s="1">
        <f t="shared" si="0"/>
        <v>26991732</v>
      </c>
    </row>
    <row r="24" spans="1:12" ht="14.25" customHeight="1">
      <c r="A24" s="29" t="s">
        <v>19</v>
      </c>
      <c r="B24" s="30">
        <v>1191712</v>
      </c>
      <c r="C24" s="31">
        <v>1822763</v>
      </c>
      <c r="D24" s="31">
        <v>726941</v>
      </c>
      <c r="E24" s="31">
        <v>479049</v>
      </c>
      <c r="F24" s="31">
        <v>9491589</v>
      </c>
      <c r="G24" s="31">
        <v>80560</v>
      </c>
      <c r="H24" s="31">
        <v>158630</v>
      </c>
      <c r="I24" s="31">
        <v>0</v>
      </c>
      <c r="J24" s="31">
        <v>0</v>
      </c>
      <c r="K24" s="31">
        <v>0</v>
      </c>
      <c r="L24" s="1">
        <f t="shared" si="0"/>
        <v>13951244</v>
      </c>
    </row>
    <row r="25" spans="1:12" ht="14.25" customHeight="1">
      <c r="A25" s="29" t="s">
        <v>20</v>
      </c>
      <c r="B25" s="30">
        <v>181111</v>
      </c>
      <c r="C25" s="31">
        <v>3496613</v>
      </c>
      <c r="D25" s="31">
        <v>1602442</v>
      </c>
      <c r="E25" s="31">
        <v>534395</v>
      </c>
      <c r="F25" s="31">
        <v>9953648</v>
      </c>
      <c r="G25" s="31">
        <v>34100</v>
      </c>
      <c r="H25" s="31">
        <v>290822</v>
      </c>
      <c r="I25" s="31">
        <v>0</v>
      </c>
      <c r="J25" s="31">
        <v>28377</v>
      </c>
      <c r="K25" s="31">
        <v>0</v>
      </c>
      <c r="L25" s="1">
        <f t="shared" si="0"/>
        <v>16121508</v>
      </c>
    </row>
    <row r="26" spans="1:12" ht="14.25" customHeight="1">
      <c r="A26" s="29" t="s">
        <v>21</v>
      </c>
      <c r="B26" s="30">
        <v>576413</v>
      </c>
      <c r="C26" s="31">
        <v>87986</v>
      </c>
      <c r="D26" s="31">
        <v>340329</v>
      </c>
      <c r="E26" s="31">
        <v>42594</v>
      </c>
      <c r="F26" s="31">
        <v>882339</v>
      </c>
      <c r="G26" s="31">
        <v>9920</v>
      </c>
      <c r="H26" s="31">
        <v>0</v>
      </c>
      <c r="I26" s="31">
        <v>0</v>
      </c>
      <c r="J26" s="31">
        <v>0</v>
      </c>
      <c r="K26" s="31">
        <v>0</v>
      </c>
      <c r="L26" s="1">
        <f t="shared" si="0"/>
        <v>1939581</v>
      </c>
    </row>
    <row r="27" spans="1:12" ht="14.25" customHeight="1">
      <c r="A27" s="29" t="s">
        <v>22</v>
      </c>
      <c r="B27" s="30">
        <v>1106322</v>
      </c>
      <c r="C27" s="31">
        <v>132895</v>
      </c>
      <c r="D27" s="31">
        <v>10700</v>
      </c>
      <c r="E27" s="31">
        <v>51016</v>
      </c>
      <c r="F27" s="31">
        <v>1111199</v>
      </c>
      <c r="G27" s="31">
        <v>2500</v>
      </c>
      <c r="H27" s="31">
        <v>0</v>
      </c>
      <c r="I27" s="31">
        <v>0</v>
      </c>
      <c r="J27" s="31">
        <v>0</v>
      </c>
      <c r="K27" s="31">
        <v>0</v>
      </c>
      <c r="L27" s="1">
        <f t="shared" si="0"/>
        <v>2414632</v>
      </c>
    </row>
    <row r="28" spans="1:12" ht="14.25" customHeight="1">
      <c r="A28" s="29" t="s">
        <v>23</v>
      </c>
      <c r="B28" s="30">
        <v>197118</v>
      </c>
      <c r="C28" s="31">
        <v>250599</v>
      </c>
      <c r="D28" s="31">
        <v>706535</v>
      </c>
      <c r="E28" s="31">
        <v>162070</v>
      </c>
      <c r="F28" s="31">
        <v>2577776</v>
      </c>
      <c r="G28" s="31">
        <v>3100</v>
      </c>
      <c r="H28" s="31">
        <v>0</v>
      </c>
      <c r="I28" s="31">
        <v>0</v>
      </c>
      <c r="J28" s="31">
        <v>2850</v>
      </c>
      <c r="K28" s="31">
        <v>0</v>
      </c>
      <c r="L28" s="1">
        <f t="shared" si="0"/>
        <v>3900048</v>
      </c>
    </row>
    <row r="29" spans="1:12" ht="14.25" customHeight="1">
      <c r="A29" s="32" t="s">
        <v>53</v>
      </c>
      <c r="B29" s="30">
        <v>1711898</v>
      </c>
      <c r="C29" s="31">
        <v>12642312</v>
      </c>
      <c r="D29" s="31">
        <v>10061754</v>
      </c>
      <c r="E29" s="31">
        <v>3517895</v>
      </c>
      <c r="F29" s="31">
        <v>69751614</v>
      </c>
      <c r="G29" s="31">
        <v>5569987</v>
      </c>
      <c r="H29" s="31">
        <v>0</v>
      </c>
      <c r="I29" s="31">
        <v>646643</v>
      </c>
      <c r="J29" s="31">
        <v>0</v>
      </c>
      <c r="K29" s="31">
        <v>0</v>
      </c>
      <c r="L29" s="1">
        <f t="shared" si="0"/>
        <v>103902103</v>
      </c>
    </row>
    <row r="30" spans="1:12" ht="14.25" customHeight="1">
      <c r="A30" s="29" t="s">
        <v>24</v>
      </c>
      <c r="B30" s="30">
        <v>74521</v>
      </c>
      <c r="C30" s="31">
        <v>434449</v>
      </c>
      <c r="D30" s="31">
        <v>4795607</v>
      </c>
      <c r="E30" s="31">
        <v>108885</v>
      </c>
      <c r="F30" s="31">
        <v>1611250</v>
      </c>
      <c r="G30" s="31">
        <v>5369</v>
      </c>
      <c r="H30" s="31">
        <v>0</v>
      </c>
      <c r="I30" s="31">
        <v>0</v>
      </c>
      <c r="J30" s="31">
        <v>23903</v>
      </c>
      <c r="K30" s="31">
        <v>0</v>
      </c>
      <c r="L30" s="1">
        <f t="shared" si="0"/>
        <v>7053984</v>
      </c>
    </row>
    <row r="31" spans="1:12" ht="14.25" customHeight="1">
      <c r="A31" s="29" t="s">
        <v>25</v>
      </c>
      <c r="B31" s="30">
        <v>258223</v>
      </c>
      <c r="C31" s="31">
        <v>626333</v>
      </c>
      <c r="D31" s="31">
        <v>1707671</v>
      </c>
      <c r="E31" s="31">
        <v>394097</v>
      </c>
      <c r="F31" s="31">
        <v>7347236</v>
      </c>
      <c r="G31" s="31">
        <v>2000</v>
      </c>
      <c r="H31" s="31">
        <v>0</v>
      </c>
      <c r="I31" s="31">
        <v>0</v>
      </c>
      <c r="J31" s="31">
        <v>0</v>
      </c>
      <c r="K31" s="31">
        <v>0</v>
      </c>
      <c r="L31" s="1">
        <f t="shared" si="0"/>
        <v>10335560</v>
      </c>
    </row>
    <row r="32" spans="1:12" ht="14.25" customHeight="1">
      <c r="A32" s="29" t="s">
        <v>26</v>
      </c>
      <c r="B32" s="30">
        <v>3179454</v>
      </c>
      <c r="C32" s="31">
        <v>1805415</v>
      </c>
      <c r="D32" s="31">
        <v>7385186</v>
      </c>
      <c r="E32" s="31">
        <v>476873</v>
      </c>
      <c r="F32" s="31">
        <v>9293427</v>
      </c>
      <c r="G32" s="31">
        <v>128720</v>
      </c>
      <c r="H32" s="31">
        <v>0</v>
      </c>
      <c r="I32" s="31">
        <v>0</v>
      </c>
      <c r="J32" s="31">
        <v>0</v>
      </c>
      <c r="K32" s="31">
        <v>0</v>
      </c>
      <c r="L32" s="1">
        <f t="shared" si="0"/>
        <v>22269075</v>
      </c>
    </row>
    <row r="33" spans="1:12" ht="14.25" customHeight="1">
      <c r="A33" s="29" t="s">
        <v>27</v>
      </c>
      <c r="B33" s="30">
        <v>1207491</v>
      </c>
      <c r="C33" s="31">
        <v>1796108</v>
      </c>
      <c r="D33" s="31">
        <v>1027898</v>
      </c>
      <c r="E33" s="31">
        <v>607396</v>
      </c>
      <c r="F33" s="31">
        <v>8719607</v>
      </c>
      <c r="G33" s="31">
        <v>41800</v>
      </c>
      <c r="H33" s="31">
        <v>0</v>
      </c>
      <c r="I33" s="31">
        <v>0</v>
      </c>
      <c r="J33" s="31">
        <v>0</v>
      </c>
      <c r="K33" s="31">
        <v>0</v>
      </c>
      <c r="L33" s="1">
        <f t="shared" si="0"/>
        <v>13400300</v>
      </c>
    </row>
    <row r="34" spans="1:12" ht="14.25" customHeight="1">
      <c r="A34" s="29" t="s">
        <v>28</v>
      </c>
      <c r="B34" s="30">
        <v>232342</v>
      </c>
      <c r="C34" s="31">
        <v>1407685</v>
      </c>
      <c r="D34" s="31">
        <v>1022539</v>
      </c>
      <c r="E34" s="31">
        <v>821339</v>
      </c>
      <c r="F34" s="31">
        <v>7425464</v>
      </c>
      <c r="G34" s="31">
        <v>66000</v>
      </c>
      <c r="H34" s="31">
        <v>0</v>
      </c>
      <c r="I34" s="31">
        <v>0</v>
      </c>
      <c r="J34" s="31">
        <v>0</v>
      </c>
      <c r="K34" s="31">
        <v>0</v>
      </c>
      <c r="L34" s="1">
        <f t="shared" si="0"/>
        <v>10975369</v>
      </c>
    </row>
    <row r="35" spans="1:12" ht="14.25" customHeight="1">
      <c r="A35" s="29" t="s">
        <v>29</v>
      </c>
      <c r="B35" s="30">
        <v>81985</v>
      </c>
      <c r="C35" s="31">
        <v>193153</v>
      </c>
      <c r="D35" s="31">
        <v>777852</v>
      </c>
      <c r="E35" s="31">
        <v>170046</v>
      </c>
      <c r="F35" s="31">
        <v>2534672</v>
      </c>
      <c r="G35" s="31">
        <v>21000</v>
      </c>
      <c r="H35" s="31">
        <v>0</v>
      </c>
      <c r="I35" s="31">
        <v>0</v>
      </c>
      <c r="J35" s="31">
        <v>2694</v>
      </c>
      <c r="K35" s="31">
        <v>0</v>
      </c>
      <c r="L35" s="1">
        <f t="shared" si="0"/>
        <v>3781402</v>
      </c>
    </row>
    <row r="36" spans="1:12" ht="14.25" customHeight="1">
      <c r="A36" s="29" t="s">
        <v>30</v>
      </c>
      <c r="B36" s="30">
        <v>76384</v>
      </c>
      <c r="C36" s="31">
        <v>360077</v>
      </c>
      <c r="D36" s="31">
        <v>2305006</v>
      </c>
      <c r="E36" s="31">
        <v>238674</v>
      </c>
      <c r="F36" s="31">
        <v>2091493</v>
      </c>
      <c r="G36" s="31">
        <v>26050</v>
      </c>
      <c r="H36" s="31">
        <v>16893</v>
      </c>
      <c r="I36" s="31">
        <v>0</v>
      </c>
      <c r="J36" s="31">
        <v>0</v>
      </c>
      <c r="K36" s="31">
        <v>0</v>
      </c>
      <c r="L36" s="1">
        <f t="shared" si="0"/>
        <v>5114577</v>
      </c>
    </row>
    <row r="37" spans="1:12" ht="14.25" customHeight="1">
      <c r="A37" s="29" t="s">
        <v>31</v>
      </c>
      <c r="B37" s="30">
        <v>188170</v>
      </c>
      <c r="C37" s="31">
        <v>889095</v>
      </c>
      <c r="D37" s="31">
        <v>2237585</v>
      </c>
      <c r="E37" s="31">
        <v>223688</v>
      </c>
      <c r="F37" s="31">
        <v>6456543</v>
      </c>
      <c r="G37" s="31">
        <v>24900</v>
      </c>
      <c r="H37" s="31">
        <v>0</v>
      </c>
      <c r="I37" s="31">
        <v>0</v>
      </c>
      <c r="J37" s="31">
        <v>0</v>
      </c>
      <c r="K37" s="31">
        <v>0</v>
      </c>
      <c r="L37" s="1">
        <f t="shared" si="0"/>
        <v>10019981</v>
      </c>
    </row>
    <row r="38" spans="1:12" ht="14.25" customHeight="1">
      <c r="A38" s="29" t="s">
        <v>32</v>
      </c>
      <c r="B38" s="30">
        <v>122970</v>
      </c>
      <c r="C38" s="31">
        <v>916757</v>
      </c>
      <c r="D38" s="31">
        <v>3597269</v>
      </c>
      <c r="E38" s="31">
        <v>261858</v>
      </c>
      <c r="F38" s="31">
        <v>7918036</v>
      </c>
      <c r="G38" s="31">
        <v>0</v>
      </c>
      <c r="H38" s="31">
        <v>0</v>
      </c>
      <c r="I38" s="31">
        <v>0</v>
      </c>
      <c r="J38" s="31">
        <v>22963</v>
      </c>
      <c r="K38" s="31">
        <v>0</v>
      </c>
      <c r="L38" s="1">
        <f t="shared" si="0"/>
        <v>12839853</v>
      </c>
    </row>
    <row r="39" spans="1:12" ht="14.25" customHeight="1">
      <c r="A39" s="29" t="s">
        <v>33</v>
      </c>
      <c r="B39" s="30">
        <v>238659</v>
      </c>
      <c r="C39" s="31">
        <v>984729</v>
      </c>
      <c r="D39" s="31">
        <v>4474757</v>
      </c>
      <c r="E39" s="31">
        <v>416626</v>
      </c>
      <c r="F39" s="31">
        <v>5389868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1">
        <f t="shared" si="0"/>
        <v>11504639</v>
      </c>
    </row>
    <row r="40" spans="1:12" ht="14.25" customHeight="1">
      <c r="A40" s="29" t="s">
        <v>34</v>
      </c>
      <c r="B40" s="30">
        <v>70822</v>
      </c>
      <c r="C40" s="31">
        <v>130058</v>
      </c>
      <c r="D40" s="31">
        <v>554506</v>
      </c>
      <c r="E40" s="31">
        <v>30482</v>
      </c>
      <c r="F40" s="31">
        <v>655812</v>
      </c>
      <c r="G40" s="31">
        <v>1</v>
      </c>
      <c r="H40" s="31">
        <v>94100</v>
      </c>
      <c r="I40" s="31">
        <v>0</v>
      </c>
      <c r="J40" s="31">
        <v>0</v>
      </c>
      <c r="K40" s="31">
        <v>0</v>
      </c>
      <c r="L40" s="1">
        <f t="shared" si="0"/>
        <v>1535781</v>
      </c>
    </row>
    <row r="41" spans="1:12" ht="14.25" customHeight="1">
      <c r="A41" s="29" t="s">
        <v>35</v>
      </c>
      <c r="B41" s="30">
        <v>1013394</v>
      </c>
      <c r="C41" s="31">
        <v>1238013</v>
      </c>
      <c r="D41" s="31">
        <v>4454251</v>
      </c>
      <c r="E41" s="31">
        <v>629308</v>
      </c>
      <c r="F41" s="31">
        <v>6380250</v>
      </c>
      <c r="G41" s="31">
        <v>35000</v>
      </c>
      <c r="H41" s="31">
        <v>0</v>
      </c>
      <c r="I41" s="31">
        <v>0</v>
      </c>
      <c r="J41" s="31">
        <v>26681</v>
      </c>
      <c r="K41" s="31">
        <v>0</v>
      </c>
      <c r="L41" s="1">
        <f t="shared" si="0"/>
        <v>13776897</v>
      </c>
    </row>
    <row r="42" spans="1:12" ht="14.25" customHeight="1">
      <c r="A42" s="29" t="s">
        <v>36</v>
      </c>
      <c r="B42" s="30">
        <v>456920</v>
      </c>
      <c r="C42" s="31">
        <v>1045545</v>
      </c>
      <c r="D42" s="31">
        <v>1514395</v>
      </c>
      <c r="E42" s="31">
        <v>243555</v>
      </c>
      <c r="F42" s="31">
        <v>7105573</v>
      </c>
      <c r="G42" s="31">
        <v>49100</v>
      </c>
      <c r="H42" s="31">
        <v>0</v>
      </c>
      <c r="I42" s="31">
        <v>0</v>
      </c>
      <c r="J42" s="31">
        <v>0</v>
      </c>
      <c r="K42" s="31">
        <v>0</v>
      </c>
      <c r="L42" s="1">
        <f t="shared" si="0"/>
        <v>10415088</v>
      </c>
    </row>
    <row r="43" spans="1:12" ht="14.25" customHeight="1">
      <c r="A43" s="29" t="s">
        <v>37</v>
      </c>
      <c r="B43" s="30">
        <v>130260</v>
      </c>
      <c r="C43" s="31">
        <v>812334</v>
      </c>
      <c r="D43" s="31">
        <v>979952</v>
      </c>
      <c r="E43" s="31">
        <v>219159</v>
      </c>
      <c r="F43" s="31">
        <v>2931995</v>
      </c>
      <c r="G43" s="31">
        <v>10000</v>
      </c>
      <c r="H43" s="31">
        <v>0</v>
      </c>
      <c r="I43" s="31">
        <v>0</v>
      </c>
      <c r="J43" s="31">
        <v>0</v>
      </c>
      <c r="K43" s="31">
        <v>0</v>
      </c>
      <c r="L43" s="1">
        <f t="shared" si="0"/>
        <v>5083700</v>
      </c>
    </row>
    <row r="44" spans="1:12" ht="14.25" customHeight="1">
      <c r="A44" s="29" t="s">
        <v>38</v>
      </c>
      <c r="B44" s="30">
        <v>72803</v>
      </c>
      <c r="C44" s="31">
        <v>328904</v>
      </c>
      <c r="D44" s="31">
        <v>94200</v>
      </c>
      <c r="E44" s="31">
        <v>257366</v>
      </c>
      <c r="F44" s="31">
        <v>2577234</v>
      </c>
      <c r="G44" s="31">
        <v>18035</v>
      </c>
      <c r="H44" s="31">
        <v>0</v>
      </c>
      <c r="I44" s="31">
        <v>0</v>
      </c>
      <c r="J44" s="31">
        <v>8128</v>
      </c>
      <c r="K44" s="31">
        <v>0</v>
      </c>
      <c r="L44" s="1">
        <f t="shared" si="0"/>
        <v>3356670</v>
      </c>
    </row>
    <row r="45" spans="1:12" ht="14.25" customHeight="1">
      <c r="A45" s="29" t="s">
        <v>39</v>
      </c>
      <c r="B45" s="30">
        <v>1520269</v>
      </c>
      <c r="C45" s="31">
        <v>510696</v>
      </c>
      <c r="D45" s="31">
        <v>424266</v>
      </c>
      <c r="E45" s="31">
        <v>366981</v>
      </c>
      <c r="F45" s="31">
        <v>3564077</v>
      </c>
      <c r="G45" s="31">
        <v>12001</v>
      </c>
      <c r="H45" s="31">
        <v>0</v>
      </c>
      <c r="I45" s="31">
        <v>0</v>
      </c>
      <c r="J45" s="31">
        <v>31526</v>
      </c>
      <c r="K45" s="31">
        <v>0</v>
      </c>
      <c r="L45" s="1">
        <f t="shared" si="0"/>
        <v>6429816</v>
      </c>
    </row>
    <row r="46" spans="1:12" ht="14.25" customHeight="1">
      <c r="A46" s="29" t="s">
        <v>40</v>
      </c>
      <c r="B46" s="30">
        <v>439154</v>
      </c>
      <c r="C46" s="31">
        <v>1171802</v>
      </c>
      <c r="D46" s="31">
        <v>269885</v>
      </c>
      <c r="E46" s="31">
        <v>1042199</v>
      </c>
      <c r="F46" s="31">
        <v>8703281</v>
      </c>
      <c r="G46" s="31">
        <v>10002</v>
      </c>
      <c r="H46" s="31">
        <v>0</v>
      </c>
      <c r="I46" s="31">
        <v>0</v>
      </c>
      <c r="J46" s="31">
        <v>0</v>
      </c>
      <c r="K46" s="31">
        <v>0</v>
      </c>
      <c r="L46" s="1">
        <f t="shared" si="0"/>
        <v>11636323</v>
      </c>
    </row>
    <row r="47" spans="1:12" ht="14.25" customHeight="1">
      <c r="A47" s="29" t="s">
        <v>41</v>
      </c>
      <c r="B47" s="30">
        <v>121990</v>
      </c>
      <c r="C47" s="31">
        <v>628402</v>
      </c>
      <c r="D47" s="31">
        <v>706421</v>
      </c>
      <c r="E47" s="31">
        <v>134039</v>
      </c>
      <c r="F47" s="31">
        <v>1746441</v>
      </c>
      <c r="G47" s="31">
        <v>12570</v>
      </c>
      <c r="H47" s="31">
        <v>0</v>
      </c>
      <c r="I47" s="31">
        <v>0</v>
      </c>
      <c r="J47" s="31">
        <v>9366</v>
      </c>
      <c r="K47" s="31">
        <v>0</v>
      </c>
      <c r="L47" s="1">
        <f t="shared" si="0"/>
        <v>3359229</v>
      </c>
    </row>
    <row r="48" spans="1:12" ht="14.25" customHeight="1">
      <c r="A48" s="29" t="s">
        <v>42</v>
      </c>
      <c r="B48" s="30">
        <v>12322826</v>
      </c>
      <c r="C48" s="31">
        <v>10545308</v>
      </c>
      <c r="D48" s="31">
        <v>68735721</v>
      </c>
      <c r="E48" s="31">
        <v>5393449</v>
      </c>
      <c r="F48" s="31">
        <v>78387635</v>
      </c>
      <c r="G48" s="31">
        <v>11</v>
      </c>
      <c r="H48" s="31">
        <v>0</v>
      </c>
      <c r="I48" s="31">
        <v>350987</v>
      </c>
      <c r="J48" s="31">
        <v>0</v>
      </c>
      <c r="K48" s="31">
        <v>0</v>
      </c>
      <c r="L48" s="1">
        <f t="shared" si="0"/>
        <v>175735937</v>
      </c>
    </row>
    <row r="49" spans="1:12" ht="14.25" customHeight="1">
      <c r="A49" s="29" t="s">
        <v>43</v>
      </c>
      <c r="B49" s="30">
        <v>445033</v>
      </c>
      <c r="C49" s="31">
        <v>827790</v>
      </c>
      <c r="D49" s="31">
        <v>2144767</v>
      </c>
      <c r="E49" s="31">
        <v>585961</v>
      </c>
      <c r="F49" s="31">
        <v>9481973</v>
      </c>
      <c r="G49" s="31">
        <v>107550</v>
      </c>
      <c r="H49" s="31">
        <v>0</v>
      </c>
      <c r="I49" s="31">
        <v>108000</v>
      </c>
      <c r="J49" s="31">
        <v>0</v>
      </c>
      <c r="K49" s="31">
        <v>0</v>
      </c>
      <c r="L49" s="1">
        <f t="shared" si="0"/>
        <v>13701074</v>
      </c>
    </row>
    <row r="50" spans="1:12" ht="14.25" customHeight="1">
      <c r="A50" s="29" t="s">
        <v>44</v>
      </c>
      <c r="B50" s="30">
        <v>509096</v>
      </c>
      <c r="C50" s="31">
        <v>110538</v>
      </c>
      <c r="D50" s="31">
        <v>250166</v>
      </c>
      <c r="E50" s="31">
        <v>56783</v>
      </c>
      <c r="F50" s="31">
        <v>427102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1">
        <f t="shared" si="0"/>
        <v>1353685</v>
      </c>
    </row>
    <row r="51" spans="1:12" ht="14.25" customHeight="1">
      <c r="A51" s="29" t="s">
        <v>45</v>
      </c>
      <c r="B51" s="30">
        <v>702019</v>
      </c>
      <c r="C51" s="31">
        <v>464876</v>
      </c>
      <c r="D51" s="31">
        <v>1067093</v>
      </c>
      <c r="E51" s="31">
        <v>166796</v>
      </c>
      <c r="F51" s="31">
        <v>1117743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1">
        <f t="shared" si="0"/>
        <v>3518527</v>
      </c>
    </row>
    <row r="52" spans="1:12" ht="14.25" customHeight="1">
      <c r="A52" s="29" t="s">
        <v>46</v>
      </c>
      <c r="B52" s="30">
        <v>187369</v>
      </c>
      <c r="C52" s="31">
        <v>330760</v>
      </c>
      <c r="D52" s="31">
        <v>1496423</v>
      </c>
      <c r="E52" s="31">
        <v>62583</v>
      </c>
      <c r="F52" s="31">
        <v>1415280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1">
        <f t="shared" si="0"/>
        <v>3492415</v>
      </c>
    </row>
    <row r="53" spans="1:12" ht="14.25" customHeight="1">
      <c r="A53" s="29" t="s">
        <v>47</v>
      </c>
      <c r="B53" s="30">
        <v>245416</v>
      </c>
      <c r="C53" s="31">
        <v>1171808</v>
      </c>
      <c r="D53" s="31">
        <v>4053110</v>
      </c>
      <c r="E53" s="31">
        <v>251987</v>
      </c>
      <c r="F53" s="31">
        <v>4421011</v>
      </c>
      <c r="G53" s="31">
        <v>249001</v>
      </c>
      <c r="H53" s="31">
        <v>0</v>
      </c>
      <c r="I53" s="31">
        <v>0</v>
      </c>
      <c r="J53" s="31">
        <v>103767</v>
      </c>
      <c r="K53" s="31">
        <v>0</v>
      </c>
      <c r="L53" s="1">
        <f t="shared" si="0"/>
        <v>10496100</v>
      </c>
    </row>
    <row r="54" spans="1:12" ht="14.25" customHeight="1">
      <c r="A54" s="29" t="s">
        <v>48</v>
      </c>
      <c r="B54" s="30">
        <v>304662</v>
      </c>
      <c r="C54" s="31">
        <v>106076</v>
      </c>
      <c r="D54" s="31">
        <v>491045</v>
      </c>
      <c r="E54" s="31">
        <v>90810</v>
      </c>
      <c r="F54" s="31">
        <v>299242</v>
      </c>
      <c r="G54" s="31">
        <v>12020</v>
      </c>
      <c r="H54" s="31">
        <v>0</v>
      </c>
      <c r="I54" s="31">
        <v>0</v>
      </c>
      <c r="J54" s="31">
        <v>0</v>
      </c>
      <c r="K54" s="31">
        <v>0</v>
      </c>
      <c r="L54" s="1">
        <f t="shared" si="0"/>
        <v>1303855</v>
      </c>
    </row>
    <row r="55" spans="1:12" ht="14.25" customHeight="1">
      <c r="A55" s="29" t="s">
        <v>49</v>
      </c>
      <c r="B55" s="30">
        <v>16028595</v>
      </c>
      <c r="C55" s="31">
        <v>41666337</v>
      </c>
      <c r="D55" s="31">
        <v>149359102</v>
      </c>
      <c r="E55" s="31">
        <v>28237536</v>
      </c>
      <c r="F55" s="31">
        <v>217941396</v>
      </c>
      <c r="G55" s="31">
        <v>6119698</v>
      </c>
      <c r="H55" s="31">
        <v>0</v>
      </c>
      <c r="I55" s="31">
        <v>0</v>
      </c>
      <c r="J55" s="31">
        <v>0</v>
      </c>
      <c r="K55" s="31">
        <v>0</v>
      </c>
      <c r="L55" s="1">
        <f t="shared" si="0"/>
        <v>459352664</v>
      </c>
    </row>
    <row r="56" spans="1:12" ht="14.25" customHeight="1">
      <c r="A56" s="29" t="s">
        <v>50</v>
      </c>
      <c r="B56" s="30">
        <v>226755</v>
      </c>
      <c r="C56" s="31">
        <v>202668</v>
      </c>
      <c r="D56" s="31">
        <v>187999</v>
      </c>
      <c r="E56" s="31">
        <v>68386</v>
      </c>
      <c r="F56" s="31">
        <v>466154</v>
      </c>
      <c r="G56" s="31">
        <v>2200</v>
      </c>
      <c r="H56" s="31">
        <v>0</v>
      </c>
      <c r="I56" s="31">
        <v>0</v>
      </c>
      <c r="J56" s="31">
        <v>0</v>
      </c>
      <c r="K56" s="31">
        <v>0</v>
      </c>
      <c r="L56" s="1">
        <f t="shared" si="0"/>
        <v>1154162</v>
      </c>
    </row>
    <row r="57" spans="1:12" ht="14.25" customHeight="1" thickBot="1">
      <c r="A57" s="33" t="s">
        <v>51</v>
      </c>
      <c r="B57" s="34">
        <v>401083</v>
      </c>
      <c r="C57" s="35">
        <v>550042</v>
      </c>
      <c r="D57" s="35">
        <v>2486297</v>
      </c>
      <c r="E57" s="35">
        <v>341644</v>
      </c>
      <c r="F57" s="35">
        <v>7533504</v>
      </c>
      <c r="G57" s="35">
        <v>4</v>
      </c>
      <c r="H57" s="35">
        <v>0</v>
      </c>
      <c r="I57" s="35">
        <v>0</v>
      </c>
      <c r="J57" s="35">
        <v>108271</v>
      </c>
      <c r="K57" s="35">
        <v>0</v>
      </c>
      <c r="L57" s="2">
        <f>SUM(B57:K57)</f>
        <v>11420845</v>
      </c>
    </row>
    <row r="58" spans="1:12" ht="20.100000000000001" customHeight="1" thickBot="1">
      <c r="A58" s="36" t="s">
        <v>0</v>
      </c>
      <c r="B58" s="37">
        <f t="shared" ref="B58:K58" si="1">SUM(B5:B57)</f>
        <v>88705424</v>
      </c>
      <c r="C58" s="38">
        <f t="shared" si="1"/>
        <v>196408532</v>
      </c>
      <c r="D58" s="38">
        <f t="shared" si="1"/>
        <v>566395842</v>
      </c>
      <c r="E58" s="38">
        <f t="shared" si="1"/>
        <v>77900155</v>
      </c>
      <c r="F58" s="38">
        <f t="shared" si="1"/>
        <v>1036541864</v>
      </c>
      <c r="G58" s="38">
        <f t="shared" si="1"/>
        <v>32821597</v>
      </c>
      <c r="H58" s="38">
        <f t="shared" si="1"/>
        <v>1491148</v>
      </c>
      <c r="I58" s="38">
        <f t="shared" si="1"/>
        <v>2010260</v>
      </c>
      <c r="J58" s="38">
        <f t="shared" si="1"/>
        <v>2278646</v>
      </c>
      <c r="K58" s="38">
        <f t="shared" si="1"/>
        <v>0</v>
      </c>
      <c r="L58" s="39">
        <f>SUM(B58:K58)</f>
        <v>2004553468</v>
      </c>
    </row>
    <row r="59" spans="1:12" ht="18" customHeight="1" thickBot="1">
      <c r="A59" s="36" t="s">
        <v>78</v>
      </c>
      <c r="B59" s="37">
        <v>84625012</v>
      </c>
      <c r="C59" s="38">
        <v>253506746</v>
      </c>
      <c r="D59" s="38">
        <v>555536729</v>
      </c>
      <c r="E59" s="38">
        <v>66784322</v>
      </c>
      <c r="F59" s="38">
        <v>1012593578</v>
      </c>
      <c r="G59" s="38">
        <v>33320625</v>
      </c>
      <c r="H59" s="38">
        <v>1538805</v>
      </c>
      <c r="I59" s="38">
        <v>1850436</v>
      </c>
      <c r="J59" s="38">
        <v>2541169</v>
      </c>
      <c r="K59" s="38">
        <v>0</v>
      </c>
      <c r="L59" s="39">
        <v>2012297422</v>
      </c>
    </row>
    <row r="60" spans="1:12" ht="7.5" customHeight="1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</row>
  </sheetData>
  <sheetProtection sheet="1" objects="1" scenarios="1"/>
  <mergeCells count="14">
    <mergeCell ref="A2:A4"/>
    <mergeCell ref="K2:K4"/>
    <mergeCell ref="L2:L4"/>
    <mergeCell ref="J2:J3"/>
    <mergeCell ref="H3:H4"/>
    <mergeCell ref="I3:I4"/>
    <mergeCell ref="B2:E2"/>
    <mergeCell ref="F2:I2"/>
    <mergeCell ref="B3:B4"/>
    <mergeCell ref="C3:C4"/>
    <mergeCell ref="D3:D4"/>
    <mergeCell ref="E3:E4"/>
    <mergeCell ref="F3:F4"/>
    <mergeCell ref="G3:G4"/>
  </mergeCells>
  <phoneticPr fontId="0" type="noConversion"/>
  <printOptions horizontalCentered="1"/>
  <pageMargins left="0" right="0" top="0.19685039370078741" bottom="0.19685039370078741" header="0.51181102362204722" footer="0.19685039370078741"/>
  <pageSetup paperSize="9" scale="8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0"/>
  <sheetViews>
    <sheetView zoomScale="150" zoomScaleNormal="15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10.7109375" defaultRowHeight="7.5" customHeight="1"/>
  <cols>
    <col min="1" max="1" width="18.7109375" style="15" customWidth="1"/>
    <col min="2" max="3" width="10.7109375" style="15" customWidth="1"/>
    <col min="4" max="6" width="11.28515625" style="15" customWidth="1"/>
    <col min="7" max="8" width="9.7109375" style="15" customWidth="1"/>
    <col min="9" max="10" width="10.7109375" style="15" customWidth="1"/>
    <col min="11" max="51" width="10.7109375" style="14"/>
    <col min="52" max="16384" width="10.7109375" style="15"/>
  </cols>
  <sheetData>
    <row r="1" spans="1:10" s="7" customFormat="1" ht="20.100000000000001" customHeight="1" thickBot="1">
      <c r="A1" s="41" t="s">
        <v>80</v>
      </c>
      <c r="B1" s="42"/>
      <c r="C1" s="42"/>
      <c r="D1" s="42"/>
      <c r="E1" s="42"/>
      <c r="F1" s="42"/>
      <c r="J1" s="6"/>
    </row>
    <row r="2" spans="1:10" ht="14.25" customHeight="1">
      <c r="A2" s="8" t="s">
        <v>63</v>
      </c>
      <c r="B2" s="43" t="s">
        <v>59</v>
      </c>
      <c r="C2" s="44"/>
      <c r="D2" s="44"/>
      <c r="E2" s="44"/>
      <c r="F2" s="44"/>
      <c r="G2" s="44"/>
      <c r="H2" s="45" t="s">
        <v>73</v>
      </c>
      <c r="I2" s="46" t="s">
        <v>60</v>
      </c>
      <c r="J2" s="47" t="s">
        <v>0</v>
      </c>
    </row>
    <row r="3" spans="1:10" ht="14.25" customHeight="1">
      <c r="A3" s="16"/>
      <c r="B3" s="48" t="s">
        <v>72</v>
      </c>
      <c r="C3" s="49" t="s">
        <v>74</v>
      </c>
      <c r="D3" s="18" t="s">
        <v>75</v>
      </c>
      <c r="E3" s="49" t="s">
        <v>76</v>
      </c>
      <c r="F3" s="50" t="s">
        <v>61</v>
      </c>
      <c r="G3" s="49" t="s">
        <v>77</v>
      </c>
      <c r="H3" s="51"/>
      <c r="I3" s="52"/>
      <c r="J3" s="53"/>
    </row>
    <row r="4" spans="1:10" ht="14.25" customHeight="1" thickBot="1">
      <c r="A4" s="23"/>
      <c r="B4" s="54"/>
      <c r="C4" s="55"/>
      <c r="D4" s="25"/>
      <c r="E4" s="55"/>
      <c r="F4" s="56"/>
      <c r="G4" s="55"/>
      <c r="H4" s="57" t="s">
        <v>62</v>
      </c>
      <c r="I4" s="56"/>
      <c r="J4" s="58"/>
    </row>
    <row r="5" spans="1:10" s="14" customFormat="1" ht="14.25" customHeight="1">
      <c r="A5" s="29" t="s">
        <v>1</v>
      </c>
      <c r="B5" s="30">
        <v>5485981</v>
      </c>
      <c r="C5" s="31">
        <v>30000000</v>
      </c>
      <c r="D5" s="31">
        <v>413000000</v>
      </c>
      <c r="E5" s="31">
        <v>8079</v>
      </c>
      <c r="F5" s="31">
        <v>5900000</v>
      </c>
      <c r="G5" s="31">
        <v>24778394</v>
      </c>
      <c r="H5" s="31">
        <v>13148668</v>
      </c>
      <c r="I5" s="31">
        <v>33738968</v>
      </c>
      <c r="J5" s="1">
        <f t="shared" ref="J5:J36" si="0">SUM(B5:I5)</f>
        <v>526060090</v>
      </c>
    </row>
    <row r="6" spans="1:10" s="14" customFormat="1" ht="14.25" customHeight="1">
      <c r="A6" s="29" t="s">
        <v>2</v>
      </c>
      <c r="B6" s="30">
        <v>808996</v>
      </c>
      <c r="C6" s="31">
        <v>0</v>
      </c>
      <c r="D6" s="31">
        <v>23566875</v>
      </c>
      <c r="E6" s="31">
        <v>22613</v>
      </c>
      <c r="F6" s="31">
        <v>0</v>
      </c>
      <c r="G6" s="31">
        <v>530992</v>
      </c>
      <c r="H6" s="31">
        <v>617648</v>
      </c>
      <c r="I6" s="31">
        <v>2136078</v>
      </c>
      <c r="J6" s="1">
        <f t="shared" si="0"/>
        <v>27683202</v>
      </c>
    </row>
    <row r="7" spans="1:10" s="14" customFormat="1" ht="14.25" customHeight="1">
      <c r="A7" s="29" t="s">
        <v>3</v>
      </c>
      <c r="B7" s="30">
        <v>1834296</v>
      </c>
      <c r="C7" s="31">
        <v>0</v>
      </c>
      <c r="D7" s="31">
        <v>19079400</v>
      </c>
      <c r="E7" s="31">
        <v>0</v>
      </c>
      <c r="F7" s="31">
        <v>0</v>
      </c>
      <c r="G7" s="31">
        <v>296598</v>
      </c>
      <c r="H7" s="31">
        <v>2719008</v>
      </c>
      <c r="I7" s="31">
        <v>2772437</v>
      </c>
      <c r="J7" s="1">
        <f t="shared" si="0"/>
        <v>26701739</v>
      </c>
    </row>
    <row r="8" spans="1:10" s="14" customFormat="1" ht="14.25" customHeight="1">
      <c r="A8" s="32" t="s">
        <v>52</v>
      </c>
      <c r="B8" s="30">
        <v>633147</v>
      </c>
      <c r="C8" s="31">
        <v>0</v>
      </c>
      <c r="D8" s="31">
        <v>35784150</v>
      </c>
      <c r="E8" s="31">
        <v>9000</v>
      </c>
      <c r="F8" s="31">
        <v>0</v>
      </c>
      <c r="G8" s="31">
        <v>3408817</v>
      </c>
      <c r="H8" s="31">
        <v>4756437</v>
      </c>
      <c r="I8" s="31">
        <v>5571008</v>
      </c>
      <c r="J8" s="1">
        <f t="shared" si="0"/>
        <v>50162559</v>
      </c>
    </row>
    <row r="9" spans="1:10" s="14" customFormat="1" ht="14.25" customHeight="1">
      <c r="A9" s="29" t="s">
        <v>4</v>
      </c>
      <c r="B9" s="30">
        <v>594213</v>
      </c>
      <c r="C9" s="31">
        <v>12481</v>
      </c>
      <c r="D9" s="31">
        <v>4900000</v>
      </c>
      <c r="E9" s="31">
        <v>0</v>
      </c>
      <c r="F9" s="31">
        <v>0</v>
      </c>
      <c r="G9" s="31">
        <v>88776</v>
      </c>
      <c r="H9" s="31">
        <v>973209</v>
      </c>
      <c r="I9" s="31">
        <v>3660110</v>
      </c>
      <c r="J9" s="1">
        <f t="shared" si="0"/>
        <v>10228789</v>
      </c>
    </row>
    <row r="10" spans="1:10" s="14" customFormat="1" ht="14.25" customHeight="1">
      <c r="A10" s="29" t="s">
        <v>5</v>
      </c>
      <c r="B10" s="30">
        <v>629460</v>
      </c>
      <c r="C10" s="31">
        <v>0</v>
      </c>
      <c r="D10" s="31">
        <v>5840000</v>
      </c>
      <c r="E10" s="31">
        <v>0</v>
      </c>
      <c r="F10" s="31">
        <v>202747</v>
      </c>
      <c r="G10" s="31">
        <v>596666</v>
      </c>
      <c r="H10" s="31">
        <v>1854210</v>
      </c>
      <c r="I10" s="31">
        <v>3404221</v>
      </c>
      <c r="J10" s="1">
        <f t="shared" si="0"/>
        <v>12527304</v>
      </c>
    </row>
    <row r="11" spans="1:10" s="14" customFormat="1" ht="14.25" customHeight="1">
      <c r="A11" s="29" t="s">
        <v>6</v>
      </c>
      <c r="B11" s="30">
        <v>146534</v>
      </c>
      <c r="C11" s="31">
        <v>0</v>
      </c>
      <c r="D11" s="31">
        <v>2178962</v>
      </c>
      <c r="E11" s="31">
        <v>0</v>
      </c>
      <c r="F11" s="31">
        <v>7500</v>
      </c>
      <c r="G11" s="31">
        <v>32198</v>
      </c>
      <c r="H11" s="31">
        <v>515409</v>
      </c>
      <c r="I11" s="31">
        <v>1424907</v>
      </c>
      <c r="J11" s="1">
        <f t="shared" si="0"/>
        <v>4305510</v>
      </c>
    </row>
    <row r="12" spans="1:10" s="14" customFormat="1" ht="14.25" customHeight="1">
      <c r="A12" s="29" t="s">
        <v>7</v>
      </c>
      <c r="B12" s="30">
        <v>1900166</v>
      </c>
      <c r="C12" s="31">
        <v>18</v>
      </c>
      <c r="D12" s="31">
        <v>25853590</v>
      </c>
      <c r="E12" s="31">
        <v>10095904</v>
      </c>
      <c r="F12" s="31">
        <v>2614672</v>
      </c>
      <c r="G12" s="31">
        <v>476084</v>
      </c>
      <c r="H12" s="31">
        <v>1815313</v>
      </c>
      <c r="I12" s="31">
        <v>4680676</v>
      </c>
      <c r="J12" s="1">
        <f t="shared" si="0"/>
        <v>47436423</v>
      </c>
    </row>
    <row r="13" spans="1:10" s="14" customFormat="1" ht="14.25" customHeight="1">
      <c r="A13" s="29" t="s">
        <v>8</v>
      </c>
      <c r="B13" s="30">
        <v>290339</v>
      </c>
      <c r="C13" s="31">
        <v>258427</v>
      </c>
      <c r="D13" s="31">
        <v>14966783</v>
      </c>
      <c r="E13" s="31">
        <v>0</v>
      </c>
      <c r="F13" s="31">
        <v>0</v>
      </c>
      <c r="G13" s="31">
        <v>20727</v>
      </c>
      <c r="H13" s="31">
        <v>975749</v>
      </c>
      <c r="I13" s="31">
        <v>4103360</v>
      </c>
      <c r="J13" s="1">
        <f t="shared" si="0"/>
        <v>20615385</v>
      </c>
    </row>
    <row r="14" spans="1:10" s="14" customFormat="1" ht="14.25" customHeight="1">
      <c r="A14" s="29" t="s">
        <v>9</v>
      </c>
      <c r="B14" s="30">
        <v>2911674</v>
      </c>
      <c r="C14" s="31">
        <v>2752160</v>
      </c>
      <c r="D14" s="31">
        <v>41384500</v>
      </c>
      <c r="E14" s="31">
        <v>0</v>
      </c>
      <c r="F14" s="31">
        <v>0</v>
      </c>
      <c r="G14" s="31">
        <v>4132420</v>
      </c>
      <c r="H14" s="31">
        <v>996154</v>
      </c>
      <c r="I14" s="31">
        <v>2183716</v>
      </c>
      <c r="J14" s="1">
        <f t="shared" si="0"/>
        <v>54360624</v>
      </c>
    </row>
    <row r="15" spans="1:10" s="14" customFormat="1" ht="14.25" customHeight="1">
      <c r="A15" s="29" t="s">
        <v>10</v>
      </c>
      <c r="B15" s="30">
        <v>5680964</v>
      </c>
      <c r="C15" s="31">
        <v>0</v>
      </c>
      <c r="D15" s="31">
        <v>23000000</v>
      </c>
      <c r="E15" s="31">
        <v>0</v>
      </c>
      <c r="F15" s="31">
        <v>0</v>
      </c>
      <c r="G15" s="31">
        <v>0</v>
      </c>
      <c r="H15" s="31">
        <v>2975393</v>
      </c>
      <c r="I15" s="31">
        <v>10060839</v>
      </c>
      <c r="J15" s="1">
        <f t="shared" si="0"/>
        <v>41717196</v>
      </c>
    </row>
    <row r="16" spans="1:10" s="14" customFormat="1" ht="14.25" customHeight="1">
      <c r="A16" s="29" t="s">
        <v>11</v>
      </c>
      <c r="B16" s="30">
        <v>1067980</v>
      </c>
      <c r="C16" s="31">
        <v>0</v>
      </c>
      <c r="D16" s="31">
        <v>29031750</v>
      </c>
      <c r="E16" s="31">
        <v>0</v>
      </c>
      <c r="F16" s="31">
        <v>2264</v>
      </c>
      <c r="G16" s="31">
        <v>880</v>
      </c>
      <c r="H16" s="31">
        <v>2766776</v>
      </c>
      <c r="I16" s="31">
        <v>4224440</v>
      </c>
      <c r="J16" s="1">
        <f t="shared" si="0"/>
        <v>37094090</v>
      </c>
    </row>
    <row r="17" spans="1:10" s="14" customFormat="1" ht="14.25" customHeight="1">
      <c r="A17" s="29" t="s">
        <v>12</v>
      </c>
      <c r="B17" s="30">
        <v>844684</v>
      </c>
      <c r="C17" s="31">
        <v>500000</v>
      </c>
      <c r="D17" s="31">
        <v>9250000</v>
      </c>
      <c r="E17" s="31">
        <v>0</v>
      </c>
      <c r="F17" s="31">
        <v>60000</v>
      </c>
      <c r="G17" s="31">
        <v>3550</v>
      </c>
      <c r="H17" s="31">
        <v>1669752</v>
      </c>
      <c r="I17" s="31">
        <v>3949991</v>
      </c>
      <c r="J17" s="1">
        <f t="shared" si="0"/>
        <v>16277977</v>
      </c>
    </row>
    <row r="18" spans="1:10" s="14" customFormat="1" ht="14.25" customHeight="1">
      <c r="A18" s="29" t="s">
        <v>13</v>
      </c>
      <c r="B18" s="30">
        <v>3194824</v>
      </c>
      <c r="C18" s="31">
        <v>2111252</v>
      </c>
      <c r="D18" s="31">
        <v>36276750</v>
      </c>
      <c r="E18" s="31">
        <v>17154</v>
      </c>
      <c r="F18" s="31">
        <v>166500</v>
      </c>
      <c r="G18" s="31">
        <v>156892</v>
      </c>
      <c r="H18" s="31">
        <v>4697164</v>
      </c>
      <c r="I18" s="31">
        <f>6121965+1681653+407</f>
        <v>7804025</v>
      </c>
      <c r="J18" s="1">
        <f t="shared" si="0"/>
        <v>54424561</v>
      </c>
    </row>
    <row r="19" spans="1:10" s="14" customFormat="1" ht="14.25" customHeight="1">
      <c r="A19" s="29" t="s">
        <v>14</v>
      </c>
      <c r="B19" s="30">
        <v>1173275</v>
      </c>
      <c r="C19" s="31">
        <v>0</v>
      </c>
      <c r="D19" s="31">
        <v>24392800</v>
      </c>
      <c r="E19" s="31">
        <v>0</v>
      </c>
      <c r="F19" s="31">
        <v>584292</v>
      </c>
      <c r="G19" s="31">
        <v>394044</v>
      </c>
      <c r="H19" s="31">
        <v>4810649</v>
      </c>
      <c r="I19" s="31">
        <v>8018220</v>
      </c>
      <c r="J19" s="1">
        <f t="shared" si="0"/>
        <v>39373280</v>
      </c>
    </row>
    <row r="20" spans="1:10" s="14" customFormat="1" ht="14.25" customHeight="1">
      <c r="A20" s="29" t="s">
        <v>15</v>
      </c>
      <c r="B20" s="30">
        <v>1252975</v>
      </c>
      <c r="C20" s="31">
        <v>0</v>
      </c>
      <c r="D20" s="31">
        <v>7895750</v>
      </c>
      <c r="E20" s="31">
        <v>0</v>
      </c>
      <c r="F20" s="31">
        <v>0</v>
      </c>
      <c r="G20" s="31">
        <v>0</v>
      </c>
      <c r="H20" s="31">
        <v>1421227</v>
      </c>
      <c r="I20" s="31">
        <v>1053125</v>
      </c>
      <c r="J20" s="1">
        <f t="shared" si="0"/>
        <v>11623077</v>
      </c>
    </row>
    <row r="21" spans="1:10" s="14" customFormat="1" ht="14.25" customHeight="1">
      <c r="A21" s="29" t="s">
        <v>16</v>
      </c>
      <c r="B21" s="30">
        <v>16123</v>
      </c>
      <c r="C21" s="31">
        <v>35347</v>
      </c>
      <c r="D21" s="31">
        <v>5106750</v>
      </c>
      <c r="E21" s="31">
        <v>0</v>
      </c>
      <c r="F21" s="31">
        <v>0</v>
      </c>
      <c r="G21" s="31">
        <v>718998</v>
      </c>
      <c r="H21" s="31">
        <v>484278</v>
      </c>
      <c r="I21" s="31">
        <v>2510168</v>
      </c>
      <c r="J21" s="1">
        <f t="shared" si="0"/>
        <v>8871664</v>
      </c>
    </row>
    <row r="22" spans="1:10" s="14" customFormat="1" ht="14.25" customHeight="1">
      <c r="A22" s="29" t="s">
        <v>17</v>
      </c>
      <c r="B22" s="30">
        <v>14819</v>
      </c>
      <c r="C22" s="31">
        <v>0</v>
      </c>
      <c r="D22" s="31">
        <v>420021</v>
      </c>
      <c r="E22" s="31">
        <v>0</v>
      </c>
      <c r="F22" s="31">
        <v>7155</v>
      </c>
      <c r="G22" s="31">
        <v>75924</v>
      </c>
      <c r="H22" s="31">
        <v>128036</v>
      </c>
      <c r="I22" s="31">
        <v>805687</v>
      </c>
      <c r="J22" s="1">
        <f t="shared" si="0"/>
        <v>1451642</v>
      </c>
    </row>
    <row r="23" spans="1:10" s="14" customFormat="1" ht="14.25" customHeight="1">
      <c r="A23" s="29" t="s">
        <v>18</v>
      </c>
      <c r="B23" s="30">
        <v>102573</v>
      </c>
      <c r="C23" s="31">
        <v>0</v>
      </c>
      <c r="D23" s="31">
        <v>17837500</v>
      </c>
      <c r="E23" s="31">
        <v>0</v>
      </c>
      <c r="F23" s="31">
        <v>0</v>
      </c>
      <c r="G23" s="31">
        <v>810016</v>
      </c>
      <c r="H23" s="31">
        <v>2838730</v>
      </c>
      <c r="I23" s="31">
        <v>5402913</v>
      </c>
      <c r="J23" s="1">
        <f t="shared" si="0"/>
        <v>26991732</v>
      </c>
    </row>
    <row r="24" spans="1:10" s="14" customFormat="1" ht="14.25" customHeight="1">
      <c r="A24" s="29" t="s">
        <v>19</v>
      </c>
      <c r="B24" s="30">
        <v>663927</v>
      </c>
      <c r="C24" s="31">
        <v>0</v>
      </c>
      <c r="D24" s="31">
        <v>8710700</v>
      </c>
      <c r="E24" s="31">
        <v>0</v>
      </c>
      <c r="F24" s="31">
        <v>0</v>
      </c>
      <c r="G24" s="31">
        <v>46705</v>
      </c>
      <c r="H24" s="31">
        <v>1084745</v>
      </c>
      <c r="I24" s="31">
        <v>3445167</v>
      </c>
      <c r="J24" s="1">
        <f t="shared" si="0"/>
        <v>13951244</v>
      </c>
    </row>
    <row r="25" spans="1:10" s="14" customFormat="1" ht="14.25" customHeight="1">
      <c r="A25" s="29" t="s">
        <v>20</v>
      </c>
      <c r="B25" s="30">
        <v>530905</v>
      </c>
      <c r="C25" s="31">
        <v>0</v>
      </c>
      <c r="D25" s="31">
        <v>8881750</v>
      </c>
      <c r="E25" s="31">
        <v>0</v>
      </c>
      <c r="F25" s="31">
        <v>0</v>
      </c>
      <c r="G25" s="31">
        <v>253594</v>
      </c>
      <c r="H25" s="31">
        <v>2108467</v>
      </c>
      <c r="I25" s="31">
        <v>4346792</v>
      </c>
      <c r="J25" s="1">
        <f t="shared" si="0"/>
        <v>16121508</v>
      </c>
    </row>
    <row r="26" spans="1:10" s="14" customFormat="1" ht="14.25" customHeight="1">
      <c r="A26" s="29" t="s">
        <v>21</v>
      </c>
      <c r="B26" s="30">
        <v>0</v>
      </c>
      <c r="C26" s="31">
        <v>0</v>
      </c>
      <c r="D26" s="31">
        <v>305000</v>
      </c>
      <c r="E26" s="31">
        <v>25000</v>
      </c>
      <c r="F26" s="31">
        <v>0</v>
      </c>
      <c r="G26" s="31">
        <v>126008</v>
      </c>
      <c r="H26" s="31">
        <v>332647</v>
      </c>
      <c r="I26" s="31">
        <v>1150926</v>
      </c>
      <c r="J26" s="1">
        <f t="shared" si="0"/>
        <v>1939581</v>
      </c>
    </row>
    <row r="27" spans="1:10" s="14" customFormat="1" ht="14.25" customHeight="1">
      <c r="A27" s="29" t="s">
        <v>22</v>
      </c>
      <c r="B27" s="30">
        <v>50900</v>
      </c>
      <c r="C27" s="31">
        <v>0</v>
      </c>
      <c r="D27" s="31">
        <v>762500</v>
      </c>
      <c r="E27" s="31">
        <v>0</v>
      </c>
      <c r="F27" s="31">
        <v>12391</v>
      </c>
      <c r="G27" s="31">
        <v>62017</v>
      </c>
      <c r="H27" s="31">
        <v>280390</v>
      </c>
      <c r="I27" s="31">
        <v>1246434</v>
      </c>
      <c r="J27" s="1">
        <f t="shared" si="0"/>
        <v>2414632</v>
      </c>
    </row>
    <row r="28" spans="1:10" s="14" customFormat="1" ht="14.25" customHeight="1">
      <c r="A28" s="29" t="s">
        <v>23</v>
      </c>
      <c r="B28" s="30">
        <v>137793</v>
      </c>
      <c r="C28" s="31">
        <v>0</v>
      </c>
      <c r="D28" s="31">
        <v>2601000</v>
      </c>
      <c r="E28" s="31">
        <v>0</v>
      </c>
      <c r="F28" s="31">
        <v>22926</v>
      </c>
      <c r="G28" s="31">
        <v>22664</v>
      </c>
      <c r="H28" s="31">
        <v>195334</v>
      </c>
      <c r="I28" s="31">
        <v>920331</v>
      </c>
      <c r="J28" s="1">
        <f t="shared" si="0"/>
        <v>3900048</v>
      </c>
    </row>
    <row r="29" spans="1:10" s="14" customFormat="1" ht="14.25" customHeight="1">
      <c r="A29" s="32" t="s">
        <v>53</v>
      </c>
      <c r="B29" s="30">
        <v>3957335</v>
      </c>
      <c r="C29" s="31">
        <v>0</v>
      </c>
      <c r="D29" s="31">
        <v>58792144</v>
      </c>
      <c r="E29" s="31">
        <v>0</v>
      </c>
      <c r="F29" s="31">
        <v>260000</v>
      </c>
      <c r="G29" s="31">
        <v>2318867</v>
      </c>
      <c r="H29" s="31">
        <v>14016981</v>
      </c>
      <c r="I29" s="31">
        <v>24556776</v>
      </c>
      <c r="J29" s="1">
        <f t="shared" si="0"/>
        <v>103902103</v>
      </c>
    </row>
    <row r="30" spans="1:10" s="14" customFormat="1" ht="14.25" customHeight="1">
      <c r="A30" s="29" t="s">
        <v>24</v>
      </c>
      <c r="B30" s="30">
        <v>128094</v>
      </c>
      <c r="C30" s="31">
        <v>0</v>
      </c>
      <c r="D30" s="31">
        <v>2543400</v>
      </c>
      <c r="E30" s="31"/>
      <c r="F30" s="31">
        <v>1623</v>
      </c>
      <c r="G30" s="31">
        <v>121413</v>
      </c>
      <c r="H30" s="31">
        <v>244735</v>
      </c>
      <c r="I30" s="31">
        <v>4014719</v>
      </c>
      <c r="J30" s="1">
        <f t="shared" si="0"/>
        <v>7053984</v>
      </c>
    </row>
    <row r="31" spans="1:10" s="14" customFormat="1" ht="14.25" customHeight="1">
      <c r="A31" s="29" t="s">
        <v>25</v>
      </c>
      <c r="B31" s="30">
        <v>0</v>
      </c>
      <c r="C31" s="31">
        <v>74322</v>
      </c>
      <c r="D31" s="31">
        <v>7029620</v>
      </c>
      <c r="E31" s="31">
        <v>0</v>
      </c>
      <c r="F31" s="31">
        <v>0</v>
      </c>
      <c r="G31" s="31">
        <v>749361</v>
      </c>
      <c r="H31" s="31">
        <v>693030</v>
      </c>
      <c r="I31" s="31">
        <v>1789227</v>
      </c>
      <c r="J31" s="1">
        <f t="shared" si="0"/>
        <v>10335560</v>
      </c>
    </row>
    <row r="32" spans="1:10" s="14" customFormat="1" ht="14.25" customHeight="1">
      <c r="A32" s="29" t="s">
        <v>26</v>
      </c>
      <c r="B32" s="30">
        <v>583805</v>
      </c>
      <c r="C32" s="31">
        <v>1301658</v>
      </c>
      <c r="D32" s="31">
        <v>12474150</v>
      </c>
      <c r="E32" s="31">
        <v>0</v>
      </c>
      <c r="F32" s="31">
        <v>0</v>
      </c>
      <c r="G32" s="31">
        <v>284983</v>
      </c>
      <c r="H32" s="31">
        <v>1933511</v>
      </c>
      <c r="I32" s="31">
        <v>5690968</v>
      </c>
      <c r="J32" s="1">
        <f t="shared" si="0"/>
        <v>22269075</v>
      </c>
    </row>
    <row r="33" spans="1:10" s="14" customFormat="1" ht="14.25" customHeight="1">
      <c r="A33" s="29" t="s">
        <v>27</v>
      </c>
      <c r="B33" s="30">
        <v>58375</v>
      </c>
      <c r="C33" s="31">
        <v>0</v>
      </c>
      <c r="D33" s="31">
        <v>7669300</v>
      </c>
      <c r="E33" s="31">
        <v>72490</v>
      </c>
      <c r="F33" s="31">
        <v>135500</v>
      </c>
      <c r="G33" s="31">
        <v>771149</v>
      </c>
      <c r="H33" s="31">
        <v>1937626</v>
      </c>
      <c r="I33" s="31">
        <v>2755860</v>
      </c>
      <c r="J33" s="1">
        <f t="shared" si="0"/>
        <v>13400300</v>
      </c>
    </row>
    <row r="34" spans="1:10" s="14" customFormat="1" ht="14.25" customHeight="1">
      <c r="A34" s="29" t="s">
        <v>28</v>
      </c>
      <c r="B34" s="30">
        <v>46392</v>
      </c>
      <c r="C34" s="31">
        <v>78013</v>
      </c>
      <c r="D34" s="31">
        <v>8452710</v>
      </c>
      <c r="E34" s="31">
        <v>0</v>
      </c>
      <c r="F34" s="31">
        <v>0</v>
      </c>
      <c r="G34" s="31">
        <v>493125</v>
      </c>
      <c r="H34" s="31">
        <v>620205</v>
      </c>
      <c r="I34" s="31">
        <v>1284924</v>
      </c>
      <c r="J34" s="1">
        <f t="shared" si="0"/>
        <v>10975369</v>
      </c>
    </row>
    <row r="35" spans="1:10" s="14" customFormat="1" ht="14.25" customHeight="1">
      <c r="A35" s="29" t="s">
        <v>29</v>
      </c>
      <c r="B35" s="30">
        <v>150287</v>
      </c>
      <c r="C35" s="31">
        <v>0</v>
      </c>
      <c r="D35" s="31">
        <v>2100738</v>
      </c>
      <c r="E35" s="31">
        <v>0</v>
      </c>
      <c r="F35" s="31">
        <v>0</v>
      </c>
      <c r="G35" s="31">
        <v>30863</v>
      </c>
      <c r="H35" s="31">
        <v>686035</v>
      </c>
      <c r="I35" s="31">
        <v>813479</v>
      </c>
      <c r="J35" s="1">
        <f t="shared" si="0"/>
        <v>3781402</v>
      </c>
    </row>
    <row r="36" spans="1:10" s="14" customFormat="1" ht="14.25" customHeight="1">
      <c r="A36" s="29" t="s">
        <v>30</v>
      </c>
      <c r="B36" s="30">
        <v>224976</v>
      </c>
      <c r="C36" s="31">
        <v>212516</v>
      </c>
      <c r="D36" s="31">
        <v>3521100</v>
      </c>
      <c r="E36" s="31">
        <v>0</v>
      </c>
      <c r="F36" s="31">
        <v>0</v>
      </c>
      <c r="G36" s="31">
        <v>82506</v>
      </c>
      <c r="H36" s="31">
        <v>207102</v>
      </c>
      <c r="I36" s="31">
        <v>866377</v>
      </c>
      <c r="J36" s="1">
        <f t="shared" si="0"/>
        <v>5114577</v>
      </c>
    </row>
    <row r="37" spans="1:10" s="14" customFormat="1" ht="14.25" customHeight="1">
      <c r="A37" s="29" t="s">
        <v>31</v>
      </c>
      <c r="B37" s="30">
        <v>205904</v>
      </c>
      <c r="C37" s="31">
        <v>0</v>
      </c>
      <c r="D37" s="31">
        <v>4749815</v>
      </c>
      <c r="E37" s="31">
        <v>0</v>
      </c>
      <c r="F37" s="31">
        <v>0</v>
      </c>
      <c r="G37" s="31">
        <v>0</v>
      </c>
      <c r="H37" s="31">
        <v>1414669</v>
      </c>
      <c r="I37" s="31">
        <v>3649593</v>
      </c>
      <c r="J37" s="1">
        <f t="shared" ref="J37:J57" si="1">SUM(B37:I37)</f>
        <v>10019981</v>
      </c>
    </row>
    <row r="38" spans="1:10" s="14" customFormat="1" ht="14.25" customHeight="1">
      <c r="A38" s="29" t="s">
        <v>32</v>
      </c>
      <c r="B38" s="30">
        <v>194647</v>
      </c>
      <c r="C38" s="31">
        <v>29416</v>
      </c>
      <c r="D38" s="31">
        <v>10146300</v>
      </c>
      <c r="E38" s="31">
        <v>0</v>
      </c>
      <c r="F38" s="31">
        <v>0</v>
      </c>
      <c r="G38" s="31">
        <v>68030</v>
      </c>
      <c r="H38" s="31">
        <v>929344</v>
      </c>
      <c r="I38" s="31">
        <v>1472116</v>
      </c>
      <c r="J38" s="1">
        <f t="shared" si="1"/>
        <v>12839853</v>
      </c>
    </row>
    <row r="39" spans="1:10" s="14" customFormat="1" ht="14.25" customHeight="1">
      <c r="A39" s="29" t="s">
        <v>33</v>
      </c>
      <c r="B39" s="30">
        <v>41018</v>
      </c>
      <c r="C39" s="31">
        <v>0</v>
      </c>
      <c r="D39" s="31">
        <v>6927500</v>
      </c>
      <c r="E39" s="31">
        <v>0</v>
      </c>
      <c r="F39" s="31">
        <v>0</v>
      </c>
      <c r="G39" s="31">
        <v>928715</v>
      </c>
      <c r="H39" s="31">
        <v>509923</v>
      </c>
      <c r="I39" s="31">
        <v>3097483</v>
      </c>
      <c r="J39" s="1">
        <f t="shared" si="1"/>
        <v>11504639</v>
      </c>
    </row>
    <row r="40" spans="1:10" s="14" customFormat="1" ht="14.25" customHeight="1">
      <c r="A40" s="29" t="s">
        <v>34</v>
      </c>
      <c r="B40" s="30">
        <v>122356</v>
      </c>
      <c r="C40" s="31">
        <v>1131</v>
      </c>
      <c r="D40" s="31">
        <v>78000</v>
      </c>
      <c r="E40" s="31">
        <v>0</v>
      </c>
      <c r="F40" s="31">
        <v>0</v>
      </c>
      <c r="G40" s="31">
        <v>58403</v>
      </c>
      <c r="H40" s="31">
        <v>162583</v>
      </c>
      <c r="I40" s="31">
        <v>1113308</v>
      </c>
      <c r="J40" s="1">
        <f t="shared" si="1"/>
        <v>1535781</v>
      </c>
    </row>
    <row r="41" spans="1:10" s="14" customFormat="1" ht="14.25" customHeight="1">
      <c r="A41" s="29" t="s">
        <v>35</v>
      </c>
      <c r="B41" s="30">
        <v>0</v>
      </c>
      <c r="C41" s="31">
        <v>1742213</v>
      </c>
      <c r="D41" s="31">
        <v>2879000</v>
      </c>
      <c r="E41" s="31">
        <v>0</v>
      </c>
      <c r="F41" s="31">
        <v>38654</v>
      </c>
      <c r="G41" s="31">
        <v>847614</v>
      </c>
      <c r="H41" s="31">
        <v>364964</v>
      </c>
      <c r="I41" s="31">
        <v>7904452</v>
      </c>
      <c r="J41" s="1">
        <f t="shared" si="1"/>
        <v>13776897</v>
      </c>
    </row>
    <row r="42" spans="1:10" s="14" customFormat="1" ht="14.25" customHeight="1">
      <c r="A42" s="29" t="s">
        <v>36</v>
      </c>
      <c r="B42" s="30">
        <v>478222</v>
      </c>
      <c r="C42" s="31">
        <v>0</v>
      </c>
      <c r="D42" s="31">
        <v>6913217</v>
      </c>
      <c r="E42" s="31">
        <v>0</v>
      </c>
      <c r="F42" s="31">
        <v>0</v>
      </c>
      <c r="G42" s="31">
        <v>88872</v>
      </c>
      <c r="H42" s="31">
        <v>558509</v>
      </c>
      <c r="I42" s="31">
        <v>2376268</v>
      </c>
      <c r="J42" s="1">
        <f t="shared" si="1"/>
        <v>10415088</v>
      </c>
    </row>
    <row r="43" spans="1:10" s="14" customFormat="1" ht="14.25" customHeight="1">
      <c r="A43" s="29" t="s">
        <v>37</v>
      </c>
      <c r="B43" s="30">
        <v>138205</v>
      </c>
      <c r="C43" s="31">
        <v>1400000</v>
      </c>
      <c r="D43" s="31">
        <v>0</v>
      </c>
      <c r="E43" s="31">
        <v>68952</v>
      </c>
      <c r="F43" s="31">
        <v>0</v>
      </c>
      <c r="G43" s="31">
        <v>45249</v>
      </c>
      <c r="H43" s="31">
        <v>1627919</v>
      </c>
      <c r="I43" s="31">
        <v>1803375</v>
      </c>
      <c r="J43" s="1">
        <f t="shared" si="1"/>
        <v>5083700</v>
      </c>
    </row>
    <row r="44" spans="1:10" s="14" customFormat="1" ht="14.25" customHeight="1">
      <c r="A44" s="29" t="s">
        <v>38</v>
      </c>
      <c r="B44" s="30">
        <v>0</v>
      </c>
      <c r="C44" s="31">
        <v>0</v>
      </c>
      <c r="D44" s="31">
        <v>1580000</v>
      </c>
      <c r="E44" s="31">
        <v>0</v>
      </c>
      <c r="F44" s="31">
        <v>0</v>
      </c>
      <c r="G44" s="31">
        <v>377355</v>
      </c>
      <c r="H44" s="31">
        <v>250726</v>
      </c>
      <c r="I44" s="31">
        <v>1148589</v>
      </c>
      <c r="J44" s="1">
        <f t="shared" si="1"/>
        <v>3356670</v>
      </c>
    </row>
    <row r="45" spans="1:10" s="14" customFormat="1" ht="14.25" customHeight="1">
      <c r="A45" s="29" t="s">
        <v>39</v>
      </c>
      <c r="B45" s="30">
        <v>156940</v>
      </c>
      <c r="C45" s="31">
        <v>180640</v>
      </c>
      <c r="D45" s="31">
        <v>3357429</v>
      </c>
      <c r="E45" s="31">
        <v>0</v>
      </c>
      <c r="F45" s="31">
        <v>20000</v>
      </c>
      <c r="G45" s="31">
        <v>277579</v>
      </c>
      <c r="H45" s="31">
        <v>385160</v>
      </c>
      <c r="I45" s="31">
        <v>2052068</v>
      </c>
      <c r="J45" s="1">
        <f t="shared" si="1"/>
        <v>6429816</v>
      </c>
    </row>
    <row r="46" spans="1:10" s="14" customFormat="1" ht="14.25" customHeight="1">
      <c r="A46" s="29" t="s">
        <v>40</v>
      </c>
      <c r="B46" s="30">
        <v>718172</v>
      </c>
      <c r="C46" s="31">
        <v>0</v>
      </c>
      <c r="D46" s="31">
        <v>7695745</v>
      </c>
      <c r="E46" s="31">
        <v>0</v>
      </c>
      <c r="F46" s="31">
        <v>0</v>
      </c>
      <c r="G46" s="31">
        <v>89224</v>
      </c>
      <c r="H46" s="31">
        <v>2148927</v>
      </c>
      <c r="I46" s="31">
        <v>984255</v>
      </c>
      <c r="J46" s="1">
        <f t="shared" si="1"/>
        <v>11636323</v>
      </c>
    </row>
    <row r="47" spans="1:10" s="14" customFormat="1" ht="14.25" customHeight="1">
      <c r="A47" s="29" t="s">
        <v>41</v>
      </c>
      <c r="B47" s="30">
        <v>10079</v>
      </c>
      <c r="C47" s="31">
        <v>0</v>
      </c>
      <c r="D47" s="31">
        <v>2057228</v>
      </c>
      <c r="E47" s="31">
        <v>0</v>
      </c>
      <c r="F47" s="31">
        <v>0</v>
      </c>
      <c r="G47" s="31">
        <v>433468</v>
      </c>
      <c r="H47" s="31">
        <v>431929</v>
      </c>
      <c r="I47" s="31">
        <v>426525</v>
      </c>
      <c r="J47" s="1">
        <f t="shared" si="1"/>
        <v>3359229</v>
      </c>
    </row>
    <row r="48" spans="1:10" s="14" customFormat="1" ht="14.25" customHeight="1">
      <c r="A48" s="29" t="s">
        <v>42</v>
      </c>
      <c r="B48" s="30">
        <v>279066</v>
      </c>
      <c r="C48" s="31">
        <v>0</v>
      </c>
      <c r="D48" s="31">
        <v>108502570</v>
      </c>
      <c r="E48" s="31">
        <v>93744</v>
      </c>
      <c r="F48" s="31">
        <v>664973</v>
      </c>
      <c r="G48" s="31">
        <v>8143151</v>
      </c>
      <c r="H48" s="31">
        <v>21224794</v>
      </c>
      <c r="I48" s="31">
        <v>36827639</v>
      </c>
      <c r="J48" s="1">
        <f t="shared" si="1"/>
        <v>175735937</v>
      </c>
    </row>
    <row r="49" spans="1:10" s="14" customFormat="1" ht="14.25" customHeight="1">
      <c r="A49" s="29" t="s">
        <v>43</v>
      </c>
      <c r="B49" s="30">
        <v>25701</v>
      </c>
      <c r="C49" s="31">
        <v>0</v>
      </c>
      <c r="D49" s="31">
        <v>9685910</v>
      </c>
      <c r="E49" s="31">
        <v>0</v>
      </c>
      <c r="F49" s="31">
        <v>51000</v>
      </c>
      <c r="G49" s="31">
        <v>357193</v>
      </c>
      <c r="H49" s="31">
        <v>866147</v>
      </c>
      <c r="I49" s="31">
        <v>2715123</v>
      </c>
      <c r="J49" s="1">
        <f t="shared" si="1"/>
        <v>13701074</v>
      </c>
    </row>
    <row r="50" spans="1:10" s="14" customFormat="1" ht="14.25" customHeight="1">
      <c r="A50" s="29" t="s">
        <v>44</v>
      </c>
      <c r="B50" s="30">
        <v>0</v>
      </c>
      <c r="C50" s="31">
        <v>0</v>
      </c>
      <c r="D50" s="31">
        <v>304900</v>
      </c>
      <c r="E50" s="31">
        <v>0</v>
      </c>
      <c r="F50" s="31">
        <v>4700</v>
      </c>
      <c r="G50" s="31">
        <v>53771</v>
      </c>
      <c r="H50" s="31">
        <v>328611</v>
      </c>
      <c r="I50" s="31">
        <v>661703</v>
      </c>
      <c r="J50" s="1">
        <f t="shared" si="1"/>
        <v>1353685</v>
      </c>
    </row>
    <row r="51" spans="1:10" s="14" customFormat="1" ht="14.25" customHeight="1">
      <c r="A51" s="29" t="s">
        <v>45</v>
      </c>
      <c r="B51" s="30">
        <v>0</v>
      </c>
      <c r="C51" s="31">
        <v>0</v>
      </c>
      <c r="D51" s="31">
        <v>1368160</v>
      </c>
      <c r="E51" s="31">
        <v>0</v>
      </c>
      <c r="F51" s="31">
        <v>53000</v>
      </c>
      <c r="G51" s="31">
        <v>222282</v>
      </c>
      <c r="H51" s="31">
        <v>524598</v>
      </c>
      <c r="I51" s="31">
        <v>1350487</v>
      </c>
      <c r="J51" s="1">
        <f t="shared" si="1"/>
        <v>3518527</v>
      </c>
    </row>
    <row r="52" spans="1:10" s="14" customFormat="1" ht="14.25" customHeight="1">
      <c r="A52" s="29" t="s">
        <v>46</v>
      </c>
      <c r="B52" s="30">
        <v>298118</v>
      </c>
      <c r="C52" s="31">
        <v>0</v>
      </c>
      <c r="D52" s="31">
        <v>1650495</v>
      </c>
      <c r="E52" s="31">
        <v>0</v>
      </c>
      <c r="F52" s="31">
        <v>11336</v>
      </c>
      <c r="G52" s="31">
        <v>1882</v>
      </c>
      <c r="H52" s="31">
        <v>155593</v>
      </c>
      <c r="I52" s="31">
        <v>1374991</v>
      </c>
      <c r="J52" s="1">
        <f t="shared" si="1"/>
        <v>3492415</v>
      </c>
    </row>
    <row r="53" spans="1:10" s="14" customFormat="1" ht="14.25" customHeight="1">
      <c r="A53" s="29" t="s">
        <v>47</v>
      </c>
      <c r="B53" s="30">
        <v>264569</v>
      </c>
      <c r="C53" s="31">
        <v>0</v>
      </c>
      <c r="D53" s="31">
        <v>7318720</v>
      </c>
      <c r="E53" s="31">
        <v>0</v>
      </c>
      <c r="F53" s="31">
        <v>22880</v>
      </c>
      <c r="G53" s="31">
        <v>51580</v>
      </c>
      <c r="H53" s="31">
        <v>320816</v>
      </c>
      <c r="I53" s="31">
        <v>2517535</v>
      </c>
      <c r="J53" s="1">
        <f t="shared" si="1"/>
        <v>10496100</v>
      </c>
    </row>
    <row r="54" spans="1:10" s="14" customFormat="1" ht="14.25" customHeight="1">
      <c r="A54" s="29" t="s">
        <v>48</v>
      </c>
      <c r="B54" s="30">
        <v>553</v>
      </c>
      <c r="C54" s="31">
        <v>0</v>
      </c>
      <c r="D54" s="31">
        <v>41590</v>
      </c>
      <c r="E54" s="31">
        <v>0</v>
      </c>
      <c r="F54" s="31">
        <v>0</v>
      </c>
      <c r="G54" s="31">
        <v>129237</v>
      </c>
      <c r="H54" s="31">
        <v>407406</v>
      </c>
      <c r="I54" s="31">
        <v>725069</v>
      </c>
      <c r="J54" s="1">
        <f t="shared" si="1"/>
        <v>1303855</v>
      </c>
    </row>
    <row r="55" spans="1:10" s="14" customFormat="1" ht="14.25" customHeight="1">
      <c r="A55" s="29" t="s">
        <v>49</v>
      </c>
      <c r="B55" s="30">
        <v>8896801</v>
      </c>
      <c r="C55" s="31">
        <v>0</v>
      </c>
      <c r="D55" s="31">
        <v>359762913</v>
      </c>
      <c r="E55" s="31">
        <v>2429944</v>
      </c>
      <c r="F55" s="31">
        <v>1110000</v>
      </c>
      <c r="G55" s="31">
        <v>22014301</v>
      </c>
      <c r="H55" s="31">
        <v>42456539</v>
      </c>
      <c r="I55" s="31">
        <v>22682166</v>
      </c>
      <c r="J55" s="1">
        <f t="shared" si="1"/>
        <v>459352664</v>
      </c>
    </row>
    <row r="56" spans="1:10" s="14" customFormat="1" ht="14.25" customHeight="1">
      <c r="A56" s="29" t="s">
        <v>50</v>
      </c>
      <c r="B56" s="30">
        <v>17248</v>
      </c>
      <c r="C56" s="31">
        <v>0</v>
      </c>
      <c r="D56" s="31">
        <v>602690</v>
      </c>
      <c r="E56" s="31">
        <v>0</v>
      </c>
      <c r="F56" s="31">
        <v>82091</v>
      </c>
      <c r="G56" s="31">
        <v>37603</v>
      </c>
      <c r="H56" s="31">
        <v>102709</v>
      </c>
      <c r="I56" s="31">
        <v>311821</v>
      </c>
      <c r="J56" s="1">
        <f t="shared" si="1"/>
        <v>1154162</v>
      </c>
    </row>
    <row r="57" spans="1:10" s="14" customFormat="1" ht="14.25" customHeight="1" thickBot="1">
      <c r="A57" s="33" t="s">
        <v>51</v>
      </c>
      <c r="B57" s="34">
        <v>10716</v>
      </c>
      <c r="C57" s="35">
        <v>4229789</v>
      </c>
      <c r="D57" s="35">
        <v>2453525</v>
      </c>
      <c r="E57" s="35">
        <v>0</v>
      </c>
      <c r="F57" s="35">
        <v>0</v>
      </c>
      <c r="G57" s="35">
        <v>457741</v>
      </c>
      <c r="H57" s="35">
        <v>694574</v>
      </c>
      <c r="I57" s="35">
        <v>3574500</v>
      </c>
      <c r="J57" s="2">
        <f t="shared" si="1"/>
        <v>11420845</v>
      </c>
    </row>
    <row r="58" spans="1:10" ht="20.100000000000001" customHeight="1" thickBot="1">
      <c r="A58" s="59" t="s">
        <v>0</v>
      </c>
      <c r="B58" s="60">
        <f t="shared" ref="B58:I58" si="2">SUM(B5:B57)</f>
        <v>46974127</v>
      </c>
      <c r="C58" s="61">
        <f t="shared" si="2"/>
        <v>44919383</v>
      </c>
      <c r="D58" s="61">
        <f t="shared" si="2"/>
        <v>1401685400</v>
      </c>
      <c r="E58" s="61">
        <f t="shared" si="2"/>
        <v>12842880</v>
      </c>
      <c r="F58" s="61">
        <f t="shared" si="2"/>
        <v>12036204</v>
      </c>
      <c r="G58" s="61">
        <f t="shared" si="2"/>
        <v>76568481</v>
      </c>
      <c r="H58" s="61">
        <f t="shared" si="2"/>
        <v>150371058</v>
      </c>
      <c r="I58" s="61">
        <f t="shared" si="2"/>
        <v>259155935</v>
      </c>
      <c r="J58" s="62">
        <f>SUM(B58:I58)</f>
        <v>2004553468</v>
      </c>
    </row>
    <row r="59" spans="1:10" ht="18" customHeight="1" thickBot="1">
      <c r="A59" s="59" t="s">
        <v>78</v>
      </c>
      <c r="B59" s="60">
        <v>54516718</v>
      </c>
      <c r="C59" s="61">
        <v>37569478</v>
      </c>
      <c r="D59" s="61">
        <v>1441474646</v>
      </c>
      <c r="E59" s="61">
        <v>4835856</v>
      </c>
      <c r="F59" s="61">
        <v>7801676</v>
      </c>
      <c r="G59" s="61">
        <v>47090504</v>
      </c>
      <c r="H59" s="61">
        <v>151305145</v>
      </c>
      <c r="I59" s="61">
        <v>267703399</v>
      </c>
      <c r="J59" s="62">
        <v>2012297422</v>
      </c>
    </row>
    <row r="60" spans="1:10" ht="7.5" customHeight="1">
      <c r="B60" s="40"/>
      <c r="C60" s="40"/>
      <c r="D60" s="40"/>
      <c r="E60" s="40"/>
      <c r="F60" s="40"/>
      <c r="G60" s="40"/>
      <c r="H60" s="40"/>
      <c r="I60" s="40"/>
      <c r="J60" s="40"/>
    </row>
  </sheetData>
  <sheetProtection sheet="1" objects="1" scenarios="1"/>
  <mergeCells count="11">
    <mergeCell ref="A2:A4"/>
    <mergeCell ref="B2:G2"/>
    <mergeCell ref="B3:B4"/>
    <mergeCell ref="I2:I4"/>
    <mergeCell ref="J2:J4"/>
    <mergeCell ref="H2:H3"/>
    <mergeCell ref="C3:C4"/>
    <mergeCell ref="D3:D4"/>
    <mergeCell ref="E3:E4"/>
    <mergeCell ref="F3:F4"/>
    <mergeCell ref="G3:G4"/>
  </mergeCells>
  <printOptions horizontalCentered="1"/>
  <pageMargins left="0" right="0" top="0.19685039370078741" bottom="0.19685039370078741" header="0.31496062992125984" footer="0.31496062992125984"/>
  <pageSetup paperSize="9" scale="8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927CFC8-BFB8-4CC3-819A-77B2B405C8AB}"/>
</file>

<file path=customXml/itemProps2.xml><?xml version="1.0" encoding="utf-8"?>
<ds:datastoreItem xmlns:ds="http://schemas.openxmlformats.org/officeDocument/2006/customXml" ds:itemID="{5F4DAB02-EF5A-4739-98AB-B0A8BEA68800}"/>
</file>

<file path=customXml/itemProps3.xml><?xml version="1.0" encoding="utf-8"?>
<ds:datastoreItem xmlns:ds="http://schemas.openxmlformats.org/officeDocument/2006/customXml" ds:itemID="{C0A06205-5B08-48AE-906F-84812AD9FD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Actif</vt:lpstr>
      <vt:lpstr>Passif</vt:lpstr>
      <vt:lpstr>communes</vt:lpstr>
      <vt:lpstr>Actif!Zone_d_impression</vt:lpstr>
      <vt:lpstr>Passif!Zone_d_impression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2011-03-21T16:10:11Z</cp:lastPrinted>
  <dcterms:created xsi:type="dcterms:W3CDTF">1997-12-08T10:55:51Z</dcterms:created>
  <dcterms:modified xsi:type="dcterms:W3CDTF">2012-02-03T08:54:42Z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