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Amortissement Taux moyen" sheetId="1" r:id="rId1"/>
    <sheet name="Dettes Fortune" sheetId="2" r:id="rId2"/>
  </sheets>
  <definedNames>
    <definedName name="communes">'Amortissement Taux moyen'!$A$5:$A$57</definedName>
    <definedName name="numéros">'Amortissement Taux moyen'!#REF!</definedName>
    <definedName name="_xlnm.Print_Area" localSheetId="0">'Amortissement Taux moyen'!$A$1:$L$59</definedName>
    <definedName name="_xlnm.Print_Area" localSheetId="1">'Dettes Fortune'!$A$1:$F$59</definedName>
  </definedNames>
  <calcPr calcId="125725"/>
</workbook>
</file>

<file path=xl/calcChain.xml><?xml version="1.0" encoding="utf-8"?>
<calcChain xmlns="http://schemas.openxmlformats.org/spreadsheetml/2006/main">
  <c r="E58" i="1"/>
  <c r="K58" l="1"/>
  <c r="H58"/>
  <c r="G58"/>
  <c r="F58"/>
  <c r="C58"/>
  <c r="B58"/>
  <c r="L57"/>
  <c r="I57"/>
  <c r="D57"/>
  <c r="L56"/>
  <c r="I56"/>
  <c r="D56"/>
  <c r="L55"/>
  <c r="I55"/>
  <c r="D55"/>
  <c r="L54"/>
  <c r="I54"/>
  <c r="D54"/>
  <c r="L53"/>
  <c r="I53"/>
  <c r="D53"/>
  <c r="L52"/>
  <c r="I52"/>
  <c r="D52"/>
  <c r="L51"/>
  <c r="I51"/>
  <c r="D51"/>
  <c r="L50"/>
  <c r="I50"/>
  <c r="D50"/>
  <c r="L49"/>
  <c r="I49"/>
  <c r="D49"/>
  <c r="L48"/>
  <c r="I48"/>
  <c r="D48"/>
  <c r="L47"/>
  <c r="I47"/>
  <c r="D47"/>
  <c r="L46"/>
  <c r="I46"/>
  <c r="D46"/>
  <c r="L45"/>
  <c r="I45"/>
  <c r="D45"/>
  <c r="L44"/>
  <c r="I44"/>
  <c r="D44"/>
  <c r="L43"/>
  <c r="I43"/>
  <c r="D43"/>
  <c r="L42"/>
  <c r="I42"/>
  <c r="D42"/>
  <c r="L41"/>
  <c r="I41"/>
  <c r="D41"/>
  <c r="L40"/>
  <c r="I40"/>
  <c r="D40"/>
  <c r="L39"/>
  <c r="I39"/>
  <c r="D39"/>
  <c r="L38"/>
  <c r="I38"/>
  <c r="D38"/>
  <c r="L37"/>
  <c r="I37"/>
  <c r="D37"/>
  <c r="L36"/>
  <c r="I36"/>
  <c r="D36"/>
  <c r="L35"/>
  <c r="I35"/>
  <c r="D35"/>
  <c r="L34"/>
  <c r="I34"/>
  <c r="D34"/>
  <c r="L33"/>
  <c r="I33"/>
  <c r="D33"/>
  <c r="L32"/>
  <c r="I32"/>
  <c r="D32"/>
  <c r="L31"/>
  <c r="I31"/>
  <c r="D31"/>
  <c r="L30"/>
  <c r="I30"/>
  <c r="D30"/>
  <c r="L29"/>
  <c r="I29"/>
  <c r="D29"/>
  <c r="L28"/>
  <c r="I28"/>
  <c r="D28"/>
  <c r="L27"/>
  <c r="I27"/>
  <c r="D27"/>
  <c r="L26"/>
  <c r="I26"/>
  <c r="D26"/>
  <c r="L25"/>
  <c r="I25"/>
  <c r="D25"/>
  <c r="L24"/>
  <c r="I24"/>
  <c r="D24"/>
  <c r="L23"/>
  <c r="I23"/>
  <c r="D23"/>
  <c r="L22"/>
  <c r="I22"/>
  <c r="D22"/>
  <c r="L21"/>
  <c r="I21"/>
  <c r="D21"/>
  <c r="L20"/>
  <c r="I20"/>
  <c r="D20"/>
  <c r="L19"/>
  <c r="I19"/>
  <c r="D19"/>
  <c r="L18"/>
  <c r="I18"/>
  <c r="D18"/>
  <c r="L17"/>
  <c r="I17"/>
  <c r="D17"/>
  <c r="L16"/>
  <c r="I16"/>
  <c r="D16"/>
  <c r="L15"/>
  <c r="I15"/>
  <c r="D15"/>
  <c r="L14"/>
  <c r="I14"/>
  <c r="D14"/>
  <c r="L13"/>
  <c r="I13"/>
  <c r="D13"/>
  <c r="L12"/>
  <c r="I12"/>
  <c r="D12"/>
  <c r="L11"/>
  <c r="I11"/>
  <c r="D11"/>
  <c r="L10"/>
  <c r="I10"/>
  <c r="D10"/>
  <c r="L9"/>
  <c r="I9"/>
  <c r="D9"/>
  <c r="L8"/>
  <c r="I8"/>
  <c r="D8"/>
  <c r="L7"/>
  <c r="I7"/>
  <c r="D7"/>
  <c r="L6"/>
  <c r="I6"/>
  <c r="D6"/>
  <c r="I5"/>
  <c r="D5"/>
  <c r="D58" l="1"/>
  <c r="I58"/>
  <c r="L5" l="1"/>
  <c r="J58"/>
  <c r="L58" s="1"/>
</calcChain>
</file>

<file path=xl/sharedStrings.xml><?xml version="1.0" encoding="utf-8"?>
<sst xmlns="http://schemas.openxmlformats.org/spreadsheetml/2006/main" count="143" uniqueCount="87">
  <si>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</si>
  <si>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</si>
  <si>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</si>
  <si>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</si>
  <si>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</si>
  <si>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</si>
  <si>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</si>
  <si>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</si>
  <si>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</si>
  <si>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</si>
  <si>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</si>
  <si>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</si>
  <si>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</si>
  <si>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</si>
  <si>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</si>
  <si>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</si>
  <si>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</si>
  <si>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</si>
  <si>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</si>
  <si>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</si>
  <si>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</si>
  <si>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</si>
  <si>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</si>
  <si>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</si>
  <si>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</si>
  <si>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</si>
  <si>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</si>
  <si>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</si>
  <si>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</si>
  <si>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</si>
  <si>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</si>
  <si>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</si>
  <si>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</si>
  <si>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</si>
  <si>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</si>
  <si>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</si>
  <si>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</si>
  <si>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</si>
  <si>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</si>
  <si>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</si>
  <si>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</si>
  <si>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</si>
  <si>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</si>
  <si>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</si>
  <si>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</si>
  <si>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</si>
  <si>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</si>
  <si>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</si>
  <si>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</si>
  <si>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</si>
  <si>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</si>
  <si>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</si>
  <si>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</si>
  <si>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</si>
  <si>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</si>
  <si>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Légaux</t>
  </si>
  <si>
    <t xml:space="preserve">Total </t>
  </si>
  <si>
    <t>Dette totale</t>
  </si>
  <si>
    <t xml:space="preserve">Taux moyen </t>
  </si>
  <si>
    <t>financier</t>
  </si>
  <si>
    <t>amort. Sup.</t>
  </si>
  <si>
    <t>réel avant</t>
  </si>
  <si>
    <t>Résultat "</t>
  </si>
  <si>
    <t>consolidée</t>
  </si>
  <si>
    <t xml:space="preserve">la dette </t>
  </si>
  <si>
    <t>d'intérêt de</t>
  </si>
  <si>
    <t>la dette en %</t>
  </si>
  <si>
    <t xml:space="preserve">Dont </t>
  </si>
  <si>
    <t>Charge de la dette consolidée</t>
  </si>
  <si>
    <t>B22)</t>
  </si>
  <si>
    <t>(B20, B21,</t>
  </si>
  <si>
    <t>Taux d'intérêt de la dette</t>
  </si>
  <si>
    <t>Intérêts de</t>
  </si>
  <si>
    <t>Fortune nette</t>
  </si>
  <si>
    <t>Découvert</t>
  </si>
  <si>
    <t>Communes</t>
  </si>
  <si>
    <t>Supplé- mentaires</t>
  </si>
  <si>
    <t>Rembour- sements</t>
  </si>
  <si>
    <t>Intérêts passifs</t>
  </si>
  <si>
    <t>Dette à court terme</t>
  </si>
  <si>
    <t>Dette publique totale</t>
  </si>
  <si>
    <t>Dette à  moyen et à long termes</t>
  </si>
  <si>
    <t>Amortissements d'actifs et résultats "réels" en 2010</t>
  </si>
  <si>
    <t>Chiffres de 2009</t>
  </si>
  <si>
    <t>Dette publique par habitant à fin 2010</t>
  </si>
  <si>
    <t>Fortune nette ou découvert p/habitant fin 2010</t>
  </si>
  <si>
    <t>patrimoine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</si>
</sst>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9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4" fillId="0" borderId="1" applyProtection="0">
      <alignment vertical="center"/>
      <protection locked="0"/>
    </xf>
  </cellStyleXfs>
  <cellXfs count="9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" fontId="2" fillId="0" borderId="16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2" fillId="0" borderId="18" xfId="0" applyNumberFormat="1" applyFont="1" applyBorder="1" applyAlignment="1" applyProtection="1">
      <alignment vertical="center"/>
    </xf>
    <xf numFmtId="3" fontId="2" fillId="0" borderId="21" xfId="0" applyNumberFormat="1" applyFont="1" applyBorder="1" applyAlignment="1" applyProtection="1">
      <alignment vertical="center"/>
    </xf>
    <xf numFmtId="1" fontId="2" fillId="0" borderId="6" xfId="0" applyNumberFormat="1" applyFont="1" applyBorder="1" applyAlignment="1" applyProtection="1">
      <alignment vertical="center"/>
    </xf>
    <xf numFmtId="3" fontId="2" fillId="0" borderId="7" xfId="0" applyNumberFormat="1" applyFont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vertical="center"/>
    </xf>
    <xf numFmtId="3" fontId="2" fillId="0" borderId="26" xfId="0" applyNumberFormat="1" applyFont="1" applyBorder="1" applyAlignment="1" applyProtection="1">
      <alignment vertical="center"/>
    </xf>
    <xf numFmtId="3" fontId="2" fillId="0" borderId="29" xfId="0" applyNumberFormat="1" applyFont="1" applyBorder="1" applyAlignment="1" applyProtection="1">
      <alignment vertical="center"/>
      <protection locked="0"/>
    </xf>
    <xf numFmtId="3" fontId="1" fillId="2" borderId="15" xfId="1" applyFont="1" applyFill="1" applyBorder="1" applyAlignment="1" applyProtection="1">
      <alignment vertical="center"/>
      <protection locked="0"/>
    </xf>
    <xf numFmtId="3" fontId="6" fillId="2" borderId="15" xfId="1" applyFont="1" applyFill="1" applyBorder="1" applyAlignment="1" applyProtection="1">
      <alignment vertical="center"/>
      <protection locked="0"/>
    </xf>
    <xf numFmtId="3" fontId="1" fillId="2" borderId="13" xfId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vertical="center"/>
    </xf>
    <xf numFmtId="3" fontId="2" fillId="0" borderId="18" xfId="0" applyNumberFormat="1" applyFont="1" applyBorder="1" applyAlignment="1" applyProtection="1">
      <alignment vertical="center"/>
      <protection locked="0"/>
    </xf>
    <xf numFmtId="3" fontId="2" fillId="0" borderId="8" xfId="0" applyNumberFormat="1" applyFont="1" applyBorder="1" applyAlignment="1" applyProtection="1">
      <alignment vertical="center"/>
      <protection locked="0"/>
    </xf>
    <xf numFmtId="3" fontId="2" fillId="0" borderId="30" xfId="0" applyNumberFormat="1" applyFont="1" applyBorder="1" applyAlignment="1" applyProtection="1">
      <alignment vertical="center"/>
      <protection locked="0"/>
    </xf>
    <xf numFmtId="3" fontId="2" fillId="0" borderId="28" xfId="0" applyNumberFormat="1" applyFont="1" applyBorder="1" applyAlignment="1" applyProtection="1">
      <alignment vertical="center"/>
      <protection locked="0"/>
    </xf>
    <xf numFmtId="3" fontId="2" fillId="0" borderId="16" xfId="0" applyNumberFormat="1" applyFont="1" applyBorder="1" applyAlignment="1" applyProtection="1">
      <alignment vertical="center"/>
      <protection locked="0"/>
    </xf>
    <xf numFmtId="3" fontId="2" fillId="0" borderId="6" xfId="0" applyNumberFormat="1" applyFont="1" applyBorder="1" applyAlignment="1" applyProtection="1">
      <alignment vertical="center"/>
      <protection locked="0"/>
    </xf>
    <xf numFmtId="1" fontId="1" fillId="0" borderId="28" xfId="0" applyNumberFormat="1" applyFont="1" applyBorder="1" applyAlignment="1" applyProtection="1">
      <alignment vertical="center"/>
    </xf>
    <xf numFmtId="3" fontId="1" fillId="0" borderId="29" xfId="0" applyNumberFormat="1" applyFont="1" applyBorder="1" applyAlignment="1" applyProtection="1">
      <alignment vertical="center"/>
    </xf>
    <xf numFmtId="3" fontId="1" fillId="0" borderId="30" xfId="0" applyNumberFormat="1" applyFont="1" applyBorder="1" applyAlignment="1" applyProtection="1">
      <alignment vertical="center"/>
      <protection locked="0"/>
    </xf>
    <xf numFmtId="3" fontId="1" fillId="0" borderId="28" xfId="0" applyNumberFormat="1" applyFont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3" fontId="2" fillId="0" borderId="16" xfId="0" applyNumberFormat="1" applyFont="1" applyBorder="1" applyAlignment="1" applyProtection="1">
      <alignment vertical="center"/>
    </xf>
    <xf numFmtId="3" fontId="2" fillId="0" borderId="6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3" fontId="1" fillId="2" borderId="15" xfId="1" applyFont="1" applyFill="1" applyBorder="1" applyAlignment="1" applyProtection="1">
      <alignment vertical="center"/>
    </xf>
    <xf numFmtId="3" fontId="2" fillId="0" borderId="22" xfId="0" applyNumberFormat="1" applyFont="1" applyBorder="1" applyAlignment="1" applyProtection="1">
      <alignment vertical="center"/>
    </xf>
    <xf numFmtId="3" fontId="2" fillId="0" borderId="23" xfId="0" applyNumberFormat="1" applyFont="1" applyBorder="1" applyAlignment="1" applyProtection="1">
      <alignment vertical="center"/>
    </xf>
    <xf numFmtId="2" fontId="2" fillId="0" borderId="24" xfId="0" applyNumberFormat="1" applyFont="1" applyBorder="1" applyAlignment="1" applyProtection="1">
      <alignment vertical="center"/>
    </xf>
    <xf numFmtId="3" fontId="2" fillId="0" borderId="20" xfId="0" applyNumberFormat="1" applyFont="1" applyBorder="1" applyAlignment="1" applyProtection="1">
      <alignment vertical="center"/>
    </xf>
    <xf numFmtId="3" fontId="2" fillId="0" borderId="19" xfId="0" applyNumberFormat="1" applyFont="1" applyBorder="1" applyAlignment="1" applyProtection="1">
      <alignment vertical="center"/>
    </xf>
    <xf numFmtId="2" fontId="2" fillId="0" borderId="18" xfId="0" applyNumberFormat="1" applyFont="1" applyBorder="1" applyAlignment="1" applyProtection="1">
      <alignment vertical="center"/>
    </xf>
    <xf numFmtId="3" fontId="1" fillId="2" borderId="13" xfId="1" applyFont="1" applyFill="1" applyBorder="1" applyAlignment="1" applyProtection="1">
      <alignment vertical="center"/>
    </xf>
    <xf numFmtId="3" fontId="2" fillId="0" borderId="25" xfId="0" applyNumberFormat="1" applyFont="1" applyBorder="1" applyAlignment="1" applyProtection="1">
      <alignment vertical="center"/>
    </xf>
    <xf numFmtId="3" fontId="2" fillId="0" borderId="27" xfId="0" applyNumberFormat="1" applyFont="1" applyBorder="1" applyAlignment="1" applyProtection="1">
      <alignment vertical="center"/>
    </xf>
    <xf numFmtId="3" fontId="2" fillId="0" borderId="32" xfId="0" applyNumberFormat="1" applyFont="1" applyBorder="1" applyAlignment="1" applyProtection="1">
      <alignment vertical="center"/>
    </xf>
    <xf numFmtId="2" fontId="2" fillId="0" borderId="8" xfId="0" applyNumberFormat="1" applyFont="1" applyBorder="1" applyAlignment="1" applyProtection="1">
      <alignment vertical="center"/>
    </xf>
    <xf numFmtId="0" fontId="1" fillId="2" borderId="28" xfId="0" applyFont="1" applyFill="1" applyBorder="1" applyAlignment="1" applyProtection="1">
      <alignment vertical="center"/>
    </xf>
    <xf numFmtId="3" fontId="1" fillId="0" borderId="31" xfId="0" applyNumberFormat="1" applyFont="1" applyBorder="1" applyAlignment="1" applyProtection="1">
      <alignment vertical="center"/>
    </xf>
    <xf numFmtId="3" fontId="1" fillId="0" borderId="28" xfId="0" applyNumberFormat="1" applyFont="1" applyBorder="1" applyAlignment="1" applyProtection="1">
      <alignment vertical="center"/>
    </xf>
    <xf numFmtId="2" fontId="1" fillId="0" borderId="30" xfId="0" applyNumberFormat="1" applyFont="1" applyBorder="1" applyAlignment="1" applyProtection="1">
      <alignment vertical="center"/>
    </xf>
    <xf numFmtId="3" fontId="2" fillId="0" borderId="29" xfId="0" applyNumberFormat="1" applyFont="1" applyBorder="1" applyAlignment="1" applyProtection="1">
      <alignment vertical="center"/>
    </xf>
    <xf numFmtId="3" fontId="2" fillId="0" borderId="31" xfId="0" applyNumberFormat="1" applyFont="1" applyBorder="1" applyAlignment="1" applyProtection="1">
      <alignment vertical="center"/>
    </xf>
    <xf numFmtId="3" fontId="2" fillId="0" borderId="28" xfId="0" applyNumberFormat="1" applyFont="1" applyBorder="1" applyAlignment="1" applyProtection="1">
      <alignment vertical="center"/>
    </xf>
    <xf numFmtId="2" fontId="2" fillId="0" borderId="30" xfId="0" applyNumberFormat="1" applyFont="1" applyBorder="1" applyAlignment="1" applyProtection="1">
      <alignment vertical="center"/>
    </xf>
    <xf numFmtId="3" fontId="3" fillId="0" borderId="0" xfId="0" applyNumberFormat="1" applyFont="1" applyProtection="1"/>
    <xf numFmtId="3" fontId="2" fillId="0" borderId="0" xfId="0" applyNumberFormat="1" applyFo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0"/>
  <sheetViews>
    <sheetView tabSelected="1" zoomScale="150" workbookViewId="0">
      <pane xSplit="1" ySplit="4" topLeftCell="B53" activePane="bottomRight" state="frozenSplit"/>
      <selection pane="topRight" activeCell="C1" sqref="C1"/>
      <selection pane="bottomLeft" activeCell="A5" sqref="A5"/>
      <selection pane="bottomRight" activeCell="F55" sqref="F55"/>
    </sheetView>
  </sheetViews>
  <sheetFormatPr baseColWidth="10" defaultColWidth="10.7109375" defaultRowHeight="7.5" customHeight="1"/>
  <cols>
    <col min="1" max="1" width="20.28515625" style="45" customWidth="1"/>
    <col min="2" max="6" width="8.7109375" style="45" customWidth="1"/>
    <col min="7" max="7" width="9.28515625" style="45" customWidth="1"/>
    <col min="8" max="9" width="9.7109375" style="45" customWidth="1"/>
    <col min="10" max="10" width="10.7109375" style="45" customWidth="1"/>
    <col min="11" max="11" width="8.7109375" style="45" customWidth="1"/>
    <col min="12" max="12" width="9.7109375" style="45" customWidth="1"/>
    <col min="13" max="41" width="10.7109375" style="44"/>
    <col min="42" max="16384" width="10.7109375" style="45"/>
  </cols>
  <sheetData>
    <row r="1" spans="1:12" s="40" customFormat="1" ht="20.100000000000001" customHeight="1" thickBot="1">
      <c r="A1" s="37" t="s">
        <v>82</v>
      </c>
      <c r="B1" s="38"/>
      <c r="C1" s="38"/>
      <c r="D1" s="38"/>
      <c r="E1" s="38"/>
      <c r="F1" s="38"/>
      <c r="G1" s="37" t="s">
        <v>68</v>
      </c>
      <c r="H1" s="37"/>
      <c r="I1" s="37"/>
      <c r="J1" s="37" t="s">
        <v>71</v>
      </c>
      <c r="K1" s="37"/>
      <c r="L1" s="39"/>
    </row>
    <row r="2" spans="1:12" ht="12.6" customHeight="1">
      <c r="A2" s="77" t="s">
        <v>75</v>
      </c>
      <c r="B2" s="80" t="s">
        <v>55</v>
      </c>
      <c r="C2" s="74" t="s">
        <v>76</v>
      </c>
      <c r="D2" s="83" t="s">
        <v>56</v>
      </c>
      <c r="E2" s="41" t="s">
        <v>67</v>
      </c>
      <c r="F2" s="42" t="s">
        <v>62</v>
      </c>
      <c r="G2" s="43" t="s">
        <v>72</v>
      </c>
      <c r="H2" s="74" t="s">
        <v>77</v>
      </c>
      <c r="I2" s="83" t="s">
        <v>0</v>
      </c>
      <c r="J2" s="43" t="s">
        <v>57</v>
      </c>
      <c r="K2" s="74" t="s">
        <v>78</v>
      </c>
      <c r="L2" s="42" t="s">
        <v>58</v>
      </c>
    </row>
    <row r="3" spans="1:12" ht="12.6" customHeight="1">
      <c r="A3" s="78"/>
      <c r="B3" s="81"/>
      <c r="C3" s="75"/>
      <c r="D3" s="84"/>
      <c r="E3" s="46" t="s">
        <v>86</v>
      </c>
      <c r="F3" s="47" t="s">
        <v>61</v>
      </c>
      <c r="G3" s="48" t="s">
        <v>64</v>
      </c>
      <c r="H3" s="75"/>
      <c r="I3" s="84"/>
      <c r="J3" s="48" t="s">
        <v>70</v>
      </c>
      <c r="K3" s="75"/>
      <c r="L3" s="47" t="s">
        <v>65</v>
      </c>
    </row>
    <row r="4" spans="1:12" ht="12.6" customHeight="1" thickBot="1">
      <c r="A4" s="79"/>
      <c r="B4" s="82"/>
      <c r="C4" s="76"/>
      <c r="D4" s="85"/>
      <c r="E4" s="49" t="s">
        <v>59</v>
      </c>
      <c r="F4" s="50" t="s">
        <v>60</v>
      </c>
      <c r="G4" s="51" t="s">
        <v>63</v>
      </c>
      <c r="H4" s="76"/>
      <c r="I4" s="85"/>
      <c r="J4" s="51" t="s">
        <v>69</v>
      </c>
      <c r="K4" s="76"/>
      <c r="L4" s="50" t="s">
        <v>66</v>
      </c>
    </row>
    <row r="5" spans="1:12" ht="14.25" customHeight="1">
      <c r="A5" s="52" t="s">
        <v>1</v>
      </c>
      <c r="B5" s="35">
        <v>14536456</v>
      </c>
      <c r="C5" s="6">
        <v>4007959</v>
      </c>
      <c r="D5" s="6">
        <f>SUM(B5:C5)</f>
        <v>18544415</v>
      </c>
      <c r="E5" s="6">
        <v>1736879</v>
      </c>
      <c r="F5" s="7">
        <v>5983157</v>
      </c>
      <c r="G5" s="35">
        <v>13331114</v>
      </c>
      <c r="H5" s="6">
        <v>9000000</v>
      </c>
      <c r="I5" s="7">
        <f>SUM(G5:H5)</f>
        <v>22331114</v>
      </c>
      <c r="J5" s="53">
        <v>448485981</v>
      </c>
      <c r="K5" s="54">
        <v>13548266</v>
      </c>
      <c r="L5" s="55">
        <f t="shared" ref="L5:L58" si="0">K5/J5*100</f>
        <v>3.0208895202902672</v>
      </c>
    </row>
    <row r="6" spans="1:12" ht="14.25" customHeight="1">
      <c r="A6" s="52" t="s">
        <v>2</v>
      </c>
      <c r="B6" s="35">
        <v>910134</v>
      </c>
      <c r="C6" s="6">
        <v>0</v>
      </c>
      <c r="D6" s="6">
        <f t="shared" ref="D6:D53" si="1">SUM(B6:C6)</f>
        <v>910134</v>
      </c>
      <c r="E6" s="6">
        <v>33645</v>
      </c>
      <c r="F6" s="7">
        <v>-986587</v>
      </c>
      <c r="G6" s="56">
        <v>738696</v>
      </c>
      <c r="H6" s="8">
        <v>548000</v>
      </c>
      <c r="I6" s="57">
        <f t="shared" ref="I6:I53" si="2">SUM(G6:H6)</f>
        <v>1286696</v>
      </c>
      <c r="J6" s="56">
        <v>24375871</v>
      </c>
      <c r="K6" s="6">
        <v>738696</v>
      </c>
      <c r="L6" s="58">
        <f t="shared" si="0"/>
        <v>3.0304394046063008</v>
      </c>
    </row>
    <row r="7" spans="1:12" ht="14.25" customHeight="1">
      <c r="A7" s="52" t="s">
        <v>3</v>
      </c>
      <c r="B7" s="35">
        <v>984206</v>
      </c>
      <c r="C7" s="6">
        <v>0</v>
      </c>
      <c r="D7" s="6">
        <f t="shared" si="1"/>
        <v>984206</v>
      </c>
      <c r="E7" s="6">
        <v>280900</v>
      </c>
      <c r="F7" s="7">
        <v>-575491</v>
      </c>
      <c r="G7" s="56">
        <v>606949</v>
      </c>
      <c r="H7" s="8">
        <v>1345400</v>
      </c>
      <c r="I7" s="57">
        <f t="shared" si="2"/>
        <v>1952349</v>
      </c>
      <c r="J7" s="56">
        <v>20913696</v>
      </c>
      <c r="K7" s="6">
        <v>567198</v>
      </c>
      <c r="L7" s="58">
        <f t="shared" si="0"/>
        <v>2.7120887670931051</v>
      </c>
    </row>
    <row r="8" spans="1:12" ht="14.25" customHeight="1">
      <c r="A8" s="52" t="s">
        <v>53</v>
      </c>
      <c r="B8" s="35">
        <v>1324280</v>
      </c>
      <c r="C8" s="6">
        <v>0</v>
      </c>
      <c r="D8" s="6">
        <f t="shared" si="1"/>
        <v>1324280</v>
      </c>
      <c r="E8" s="6">
        <v>45100</v>
      </c>
      <c r="F8" s="7">
        <v>-2164441</v>
      </c>
      <c r="G8" s="56">
        <v>1224106</v>
      </c>
      <c r="H8" s="8">
        <v>3314800</v>
      </c>
      <c r="I8" s="57">
        <f t="shared" si="2"/>
        <v>4538906</v>
      </c>
      <c r="J8" s="56">
        <v>36417297</v>
      </c>
      <c r="K8" s="6">
        <v>1231609</v>
      </c>
      <c r="L8" s="58">
        <f t="shared" si="0"/>
        <v>3.3819341397029001</v>
      </c>
    </row>
    <row r="9" spans="1:12" ht="14.25" customHeight="1">
      <c r="A9" s="52" t="s">
        <v>4</v>
      </c>
      <c r="B9" s="35">
        <v>412250</v>
      </c>
      <c r="C9" s="6">
        <v>241389</v>
      </c>
      <c r="D9" s="6">
        <f t="shared" si="1"/>
        <v>653639</v>
      </c>
      <c r="E9" s="6">
        <v>8200</v>
      </c>
      <c r="F9" s="7">
        <v>249191</v>
      </c>
      <c r="G9" s="56">
        <v>206757</v>
      </c>
      <c r="H9" s="8">
        <v>725000</v>
      </c>
      <c r="I9" s="57">
        <f t="shared" si="2"/>
        <v>931757</v>
      </c>
      <c r="J9" s="56">
        <v>5506694</v>
      </c>
      <c r="K9" s="6">
        <v>206757</v>
      </c>
      <c r="L9" s="58">
        <f t="shared" si="0"/>
        <v>3.7546484333431271</v>
      </c>
    </row>
    <row r="10" spans="1:12" ht="14.25" customHeight="1">
      <c r="A10" s="52" t="s">
        <v>5</v>
      </c>
      <c r="B10" s="35">
        <v>531000</v>
      </c>
      <c r="C10" s="6">
        <v>93243</v>
      </c>
      <c r="D10" s="6">
        <f t="shared" si="1"/>
        <v>624243</v>
      </c>
      <c r="E10" s="6">
        <v>0</v>
      </c>
      <c r="F10" s="7">
        <v>253556</v>
      </c>
      <c r="G10" s="56">
        <v>192738</v>
      </c>
      <c r="H10" s="8">
        <v>460000</v>
      </c>
      <c r="I10" s="57">
        <f t="shared" si="2"/>
        <v>652738</v>
      </c>
      <c r="J10" s="56">
        <v>6469460</v>
      </c>
      <c r="K10" s="6">
        <v>192738</v>
      </c>
      <c r="L10" s="58">
        <f t="shared" si="0"/>
        <v>2.9791976455531066</v>
      </c>
    </row>
    <row r="11" spans="1:12" ht="14.25" customHeight="1">
      <c r="A11" s="52" t="s">
        <v>6</v>
      </c>
      <c r="B11" s="35">
        <v>77756</v>
      </c>
      <c r="C11" s="6">
        <v>20522</v>
      </c>
      <c r="D11" s="6">
        <f t="shared" si="1"/>
        <v>98278</v>
      </c>
      <c r="E11" s="6">
        <v>19685</v>
      </c>
      <c r="F11" s="7">
        <v>43449</v>
      </c>
      <c r="G11" s="56">
        <v>57923</v>
      </c>
      <c r="H11" s="8">
        <v>232940</v>
      </c>
      <c r="I11" s="57">
        <f t="shared" si="2"/>
        <v>290863</v>
      </c>
      <c r="J11" s="56">
        <v>2325496</v>
      </c>
      <c r="K11" s="6">
        <v>59001</v>
      </c>
      <c r="L11" s="58">
        <f t="shared" si="0"/>
        <v>2.537136163639929</v>
      </c>
    </row>
    <row r="12" spans="1:12" ht="14.25" customHeight="1">
      <c r="A12" s="52" t="s">
        <v>7</v>
      </c>
      <c r="B12" s="35">
        <v>1379165</v>
      </c>
      <c r="C12" s="6">
        <v>0</v>
      </c>
      <c r="D12" s="6">
        <f t="shared" si="1"/>
        <v>1379165</v>
      </c>
      <c r="E12" s="6">
        <v>40967</v>
      </c>
      <c r="F12" s="7">
        <v>1004953</v>
      </c>
      <c r="G12" s="56">
        <v>674400.87</v>
      </c>
      <c r="H12" s="8">
        <v>461426</v>
      </c>
      <c r="I12" s="57">
        <f t="shared" si="2"/>
        <v>1135826.8700000001</v>
      </c>
      <c r="J12" s="56">
        <v>27753774</v>
      </c>
      <c r="K12" s="6">
        <v>687516</v>
      </c>
      <c r="L12" s="58">
        <f t="shared" si="0"/>
        <v>2.4771982361750151</v>
      </c>
    </row>
    <row r="13" spans="1:12" ht="14.25" customHeight="1">
      <c r="A13" s="52" t="s">
        <v>8</v>
      </c>
      <c r="B13" s="35">
        <v>625435</v>
      </c>
      <c r="C13" s="6">
        <v>0</v>
      </c>
      <c r="D13" s="6">
        <f t="shared" si="1"/>
        <v>625435</v>
      </c>
      <c r="E13" s="6">
        <v>8500</v>
      </c>
      <c r="F13" s="7">
        <v>-138966</v>
      </c>
      <c r="G13" s="56">
        <v>195338</v>
      </c>
      <c r="H13" s="8">
        <v>371677</v>
      </c>
      <c r="I13" s="57">
        <f t="shared" si="2"/>
        <v>567015</v>
      </c>
      <c r="J13" s="56">
        <v>15515549</v>
      </c>
      <c r="K13" s="6">
        <v>362294</v>
      </c>
      <c r="L13" s="58">
        <f t="shared" si="0"/>
        <v>2.3350382252023438</v>
      </c>
    </row>
    <row r="14" spans="1:12" ht="14.25" customHeight="1">
      <c r="A14" s="52" t="s">
        <v>9</v>
      </c>
      <c r="B14" s="35">
        <v>1493952</v>
      </c>
      <c r="C14" s="6">
        <v>0</v>
      </c>
      <c r="D14" s="6">
        <f t="shared" si="1"/>
        <v>1493952</v>
      </c>
      <c r="E14" s="6">
        <v>87700</v>
      </c>
      <c r="F14" s="7">
        <v>-215750</v>
      </c>
      <c r="G14" s="56">
        <v>1274739</v>
      </c>
      <c r="H14" s="8">
        <v>1393500</v>
      </c>
      <c r="I14" s="57">
        <f t="shared" si="2"/>
        <v>2668239</v>
      </c>
      <c r="J14" s="56">
        <v>47048334</v>
      </c>
      <c r="K14" s="6">
        <v>1295031</v>
      </c>
      <c r="L14" s="58">
        <f t="shared" si="0"/>
        <v>2.752554426263</v>
      </c>
    </row>
    <row r="15" spans="1:12" ht="14.25" customHeight="1">
      <c r="A15" s="52" t="s">
        <v>10</v>
      </c>
      <c r="B15" s="35">
        <v>1282700</v>
      </c>
      <c r="C15" s="6">
        <v>0</v>
      </c>
      <c r="D15" s="6">
        <f t="shared" si="1"/>
        <v>1282700</v>
      </c>
      <c r="E15" s="6">
        <v>78400</v>
      </c>
      <c r="F15" s="7">
        <v>561699</v>
      </c>
      <c r="G15" s="56">
        <v>788400</v>
      </c>
      <c r="H15" s="8">
        <v>0</v>
      </c>
      <c r="I15" s="57">
        <f t="shared" si="2"/>
        <v>788400</v>
      </c>
      <c r="J15" s="56">
        <v>28680964</v>
      </c>
      <c r="K15" s="6">
        <v>797707</v>
      </c>
      <c r="L15" s="58">
        <f t="shared" si="0"/>
        <v>2.7813116741822208</v>
      </c>
    </row>
    <row r="16" spans="1:12" ht="14.25" customHeight="1">
      <c r="A16" s="52" t="s">
        <v>11</v>
      </c>
      <c r="B16" s="35">
        <v>1229700</v>
      </c>
      <c r="C16" s="6">
        <v>0</v>
      </c>
      <c r="D16" s="6">
        <f t="shared" si="1"/>
        <v>1229700</v>
      </c>
      <c r="E16" s="6">
        <v>0</v>
      </c>
      <c r="F16" s="7">
        <v>-821276</v>
      </c>
      <c r="G16" s="56">
        <v>835776</v>
      </c>
      <c r="H16" s="8">
        <v>676000</v>
      </c>
      <c r="I16" s="57">
        <f t="shared" si="2"/>
        <v>1511776</v>
      </c>
      <c r="J16" s="56">
        <v>30099730</v>
      </c>
      <c r="K16" s="6">
        <v>846897</v>
      </c>
      <c r="L16" s="58">
        <f t="shared" si="0"/>
        <v>2.8136365342812044</v>
      </c>
    </row>
    <row r="17" spans="1:12" ht="14.25" customHeight="1">
      <c r="A17" s="52" t="s">
        <v>12</v>
      </c>
      <c r="B17" s="35">
        <v>494090</v>
      </c>
      <c r="C17" s="6">
        <v>0</v>
      </c>
      <c r="D17" s="6">
        <f t="shared" si="1"/>
        <v>494090</v>
      </c>
      <c r="E17" s="6">
        <v>104200</v>
      </c>
      <c r="F17" s="7">
        <v>-161476</v>
      </c>
      <c r="G17" s="56">
        <v>324275</v>
      </c>
      <c r="H17" s="8">
        <v>275000</v>
      </c>
      <c r="I17" s="57">
        <f t="shared" si="2"/>
        <v>599275</v>
      </c>
      <c r="J17" s="56">
        <v>10594684</v>
      </c>
      <c r="K17" s="6">
        <v>324328</v>
      </c>
      <c r="L17" s="58">
        <f t="shared" si="0"/>
        <v>3.0612333506124392</v>
      </c>
    </row>
    <row r="18" spans="1:12" ht="14.25" customHeight="1">
      <c r="A18" s="52" t="s">
        <v>13</v>
      </c>
      <c r="B18" s="35">
        <v>1669766</v>
      </c>
      <c r="C18" s="6">
        <v>0</v>
      </c>
      <c r="D18" s="6">
        <f t="shared" si="1"/>
        <v>1669766</v>
      </c>
      <c r="E18" s="6">
        <v>69221</v>
      </c>
      <c r="F18" s="7">
        <v>372594</v>
      </c>
      <c r="G18" s="56">
        <v>960573</v>
      </c>
      <c r="H18" s="8">
        <v>1331000</v>
      </c>
      <c r="I18" s="57">
        <f t="shared" si="2"/>
        <v>2291573</v>
      </c>
      <c r="J18" s="56">
        <v>41582826</v>
      </c>
      <c r="K18" s="6">
        <v>982208</v>
      </c>
      <c r="L18" s="58">
        <f t="shared" si="0"/>
        <v>2.3620520644748866</v>
      </c>
    </row>
    <row r="19" spans="1:12" ht="14.25" customHeight="1">
      <c r="A19" s="52" t="s">
        <v>14</v>
      </c>
      <c r="B19" s="35">
        <v>1070957</v>
      </c>
      <c r="C19" s="6">
        <v>0</v>
      </c>
      <c r="D19" s="6">
        <f t="shared" si="1"/>
        <v>1070957</v>
      </c>
      <c r="E19" s="6">
        <v>0</v>
      </c>
      <c r="F19" s="7">
        <v>376146</v>
      </c>
      <c r="G19" s="56">
        <v>660903</v>
      </c>
      <c r="H19" s="8">
        <v>4938700</v>
      </c>
      <c r="I19" s="57">
        <f t="shared" si="2"/>
        <v>5599603</v>
      </c>
      <c r="J19" s="56">
        <v>25566075</v>
      </c>
      <c r="K19" s="6">
        <v>685997</v>
      </c>
      <c r="L19" s="58">
        <f t="shared" si="0"/>
        <v>2.6832315871716719</v>
      </c>
    </row>
    <row r="20" spans="1:12" ht="14.25" customHeight="1">
      <c r="A20" s="52" t="s">
        <v>15</v>
      </c>
      <c r="B20" s="35">
        <v>377420</v>
      </c>
      <c r="C20" s="6">
        <v>0</v>
      </c>
      <c r="D20" s="6">
        <f t="shared" si="1"/>
        <v>377420</v>
      </c>
      <c r="E20" s="6">
        <v>6400</v>
      </c>
      <c r="F20" s="7">
        <v>-420244</v>
      </c>
      <c r="G20" s="56">
        <v>259434</v>
      </c>
      <c r="H20" s="8">
        <v>93500</v>
      </c>
      <c r="I20" s="57">
        <f t="shared" si="2"/>
        <v>352934</v>
      </c>
      <c r="J20" s="56">
        <v>9148725</v>
      </c>
      <c r="K20" s="6">
        <v>263906</v>
      </c>
      <c r="L20" s="58">
        <f t="shared" si="0"/>
        <v>2.8846205345553617</v>
      </c>
    </row>
    <row r="21" spans="1:12" ht="14.25" customHeight="1">
      <c r="A21" s="52" t="s">
        <v>16</v>
      </c>
      <c r="B21" s="35">
        <v>278775</v>
      </c>
      <c r="C21" s="6">
        <v>0</v>
      </c>
      <c r="D21" s="6">
        <f t="shared" si="1"/>
        <v>278775</v>
      </c>
      <c r="E21" s="6">
        <v>15500</v>
      </c>
      <c r="F21" s="7">
        <v>264620</v>
      </c>
      <c r="G21" s="56">
        <v>145702</v>
      </c>
      <c r="H21" s="8">
        <v>388200</v>
      </c>
      <c r="I21" s="57">
        <f t="shared" si="2"/>
        <v>533902</v>
      </c>
      <c r="J21" s="56">
        <v>5158220</v>
      </c>
      <c r="K21" s="6">
        <v>149290</v>
      </c>
      <c r="L21" s="58">
        <f t="shared" si="0"/>
        <v>2.8942154464136856</v>
      </c>
    </row>
    <row r="22" spans="1:12" ht="14.25" customHeight="1">
      <c r="A22" s="52" t="s">
        <v>17</v>
      </c>
      <c r="B22" s="35">
        <v>34050</v>
      </c>
      <c r="C22" s="6">
        <v>0</v>
      </c>
      <c r="D22" s="6">
        <f t="shared" si="1"/>
        <v>34050</v>
      </c>
      <c r="E22" s="6">
        <v>16130</v>
      </c>
      <c r="F22" s="7">
        <v>16550</v>
      </c>
      <c r="G22" s="56">
        <v>12104</v>
      </c>
      <c r="H22" s="8">
        <v>15750</v>
      </c>
      <c r="I22" s="57">
        <f t="shared" si="2"/>
        <v>27854</v>
      </c>
      <c r="J22" s="56">
        <v>434840</v>
      </c>
      <c r="K22" s="6">
        <v>12542</v>
      </c>
      <c r="L22" s="58">
        <f t="shared" si="0"/>
        <v>2.8842792751356821</v>
      </c>
    </row>
    <row r="23" spans="1:12" ht="14.25" customHeight="1">
      <c r="A23" s="52" t="s">
        <v>18</v>
      </c>
      <c r="B23" s="35">
        <v>873808</v>
      </c>
      <c r="C23" s="6">
        <v>161466</v>
      </c>
      <c r="D23" s="6">
        <f t="shared" si="1"/>
        <v>1035274</v>
      </c>
      <c r="E23" s="6">
        <v>73662</v>
      </c>
      <c r="F23" s="7">
        <v>379479</v>
      </c>
      <c r="G23" s="56">
        <v>593016</v>
      </c>
      <c r="H23" s="8">
        <v>660000</v>
      </c>
      <c r="I23" s="57">
        <f t="shared" si="2"/>
        <v>1253016</v>
      </c>
      <c r="J23" s="56">
        <v>17940073</v>
      </c>
      <c r="K23" s="6">
        <v>603927</v>
      </c>
      <c r="L23" s="58">
        <f t="shared" si="0"/>
        <v>3.3663575393478049</v>
      </c>
    </row>
    <row r="24" spans="1:12" ht="14.25" customHeight="1">
      <c r="A24" s="52" t="s">
        <v>19</v>
      </c>
      <c r="B24" s="35">
        <v>345404</v>
      </c>
      <c r="C24" s="6">
        <v>0</v>
      </c>
      <c r="D24" s="6">
        <f t="shared" si="1"/>
        <v>345404</v>
      </c>
      <c r="E24" s="6">
        <v>18050</v>
      </c>
      <c r="F24" s="7">
        <v>-253807</v>
      </c>
      <c r="G24" s="56">
        <v>221159</v>
      </c>
      <c r="H24" s="8">
        <v>825100</v>
      </c>
      <c r="I24" s="57">
        <f t="shared" si="2"/>
        <v>1046259</v>
      </c>
      <c r="J24" s="56">
        <v>9374627</v>
      </c>
      <c r="K24" s="6">
        <v>221159</v>
      </c>
      <c r="L24" s="58">
        <f t="shared" si="0"/>
        <v>2.3591231949815175</v>
      </c>
    </row>
    <row r="25" spans="1:12" ht="14.25" customHeight="1">
      <c r="A25" s="52" t="s">
        <v>20</v>
      </c>
      <c r="B25" s="35">
        <v>635773</v>
      </c>
      <c r="C25" s="6">
        <v>219563</v>
      </c>
      <c r="D25" s="6">
        <f t="shared" si="1"/>
        <v>855336</v>
      </c>
      <c r="E25" s="6">
        <v>52894</v>
      </c>
      <c r="F25" s="7">
        <v>233129</v>
      </c>
      <c r="G25" s="56">
        <v>330143</v>
      </c>
      <c r="H25" s="8">
        <v>1290750</v>
      </c>
      <c r="I25" s="57">
        <f t="shared" si="2"/>
        <v>1620893</v>
      </c>
      <c r="J25" s="56">
        <v>9412655</v>
      </c>
      <c r="K25" s="6">
        <v>335849</v>
      </c>
      <c r="L25" s="58">
        <f t="shared" si="0"/>
        <v>3.568058109003251</v>
      </c>
    </row>
    <row r="26" spans="1:12" ht="14.25" customHeight="1">
      <c r="A26" s="52" t="s">
        <v>21</v>
      </c>
      <c r="B26" s="35">
        <v>40795</v>
      </c>
      <c r="C26" s="6">
        <v>0</v>
      </c>
      <c r="D26" s="6">
        <f t="shared" si="1"/>
        <v>40795</v>
      </c>
      <c r="E26" s="6">
        <v>0</v>
      </c>
      <c r="F26" s="7">
        <v>8267</v>
      </c>
      <c r="G26" s="56">
        <v>1624</v>
      </c>
      <c r="H26" s="8">
        <v>15000</v>
      </c>
      <c r="I26" s="57">
        <f t="shared" si="2"/>
        <v>16624</v>
      </c>
      <c r="J26" s="56">
        <v>305000</v>
      </c>
      <c r="K26" s="6">
        <v>2232</v>
      </c>
      <c r="L26" s="58">
        <f t="shared" si="0"/>
        <v>0.73180327868852457</v>
      </c>
    </row>
    <row r="27" spans="1:12" ht="14.25" customHeight="1">
      <c r="A27" s="52" t="s">
        <v>22</v>
      </c>
      <c r="B27" s="35">
        <v>69132</v>
      </c>
      <c r="C27" s="6">
        <v>129826</v>
      </c>
      <c r="D27" s="6">
        <f t="shared" si="1"/>
        <v>198958</v>
      </c>
      <c r="E27" s="6">
        <v>0</v>
      </c>
      <c r="F27" s="7">
        <v>167963</v>
      </c>
      <c r="G27" s="56">
        <v>16913</v>
      </c>
      <c r="H27" s="8">
        <v>67500</v>
      </c>
      <c r="I27" s="57">
        <f t="shared" si="2"/>
        <v>84413</v>
      </c>
      <c r="J27" s="56">
        <v>813400</v>
      </c>
      <c r="K27" s="6">
        <v>17258</v>
      </c>
      <c r="L27" s="58">
        <f t="shared" si="0"/>
        <v>2.1217113351364643</v>
      </c>
    </row>
    <row r="28" spans="1:12" ht="14.25" customHeight="1">
      <c r="A28" s="52" t="s">
        <v>23</v>
      </c>
      <c r="B28" s="35">
        <v>150751</v>
      </c>
      <c r="C28" s="6">
        <v>0</v>
      </c>
      <c r="D28" s="6">
        <f t="shared" si="1"/>
        <v>150751</v>
      </c>
      <c r="E28" s="6">
        <v>3819</v>
      </c>
      <c r="F28" s="7">
        <v>-46261</v>
      </c>
      <c r="G28" s="56">
        <v>82556</v>
      </c>
      <c r="H28" s="8">
        <v>141000</v>
      </c>
      <c r="I28" s="57">
        <f t="shared" si="2"/>
        <v>223556</v>
      </c>
      <c r="J28" s="56">
        <v>2738793</v>
      </c>
      <c r="K28" s="6">
        <v>84296</v>
      </c>
      <c r="L28" s="58">
        <f t="shared" si="0"/>
        <v>3.0778521779484613</v>
      </c>
    </row>
    <row r="29" spans="1:12" ht="14.25" customHeight="1">
      <c r="A29" s="52" t="s">
        <v>54</v>
      </c>
      <c r="B29" s="35">
        <v>3339057</v>
      </c>
      <c r="C29" s="6">
        <v>0</v>
      </c>
      <c r="D29" s="6">
        <f t="shared" si="1"/>
        <v>3339057</v>
      </c>
      <c r="E29" s="6">
        <v>0</v>
      </c>
      <c r="F29" s="7">
        <v>9154</v>
      </c>
      <c r="G29" s="56">
        <v>1307255</v>
      </c>
      <c r="H29" s="8">
        <v>3020045</v>
      </c>
      <c r="I29" s="57">
        <f t="shared" si="2"/>
        <v>4327300</v>
      </c>
      <c r="J29" s="56">
        <v>62749479</v>
      </c>
      <c r="K29" s="6">
        <v>1340880</v>
      </c>
      <c r="L29" s="58">
        <f t="shared" si="0"/>
        <v>2.1368782998182345</v>
      </c>
    </row>
    <row r="30" spans="1:12" ht="14.25" customHeight="1">
      <c r="A30" s="52" t="s">
        <v>24</v>
      </c>
      <c r="B30" s="35">
        <v>198083</v>
      </c>
      <c r="C30" s="6">
        <v>0</v>
      </c>
      <c r="D30" s="6">
        <f t="shared" si="1"/>
        <v>198083</v>
      </c>
      <c r="E30" s="6">
        <v>73640</v>
      </c>
      <c r="F30" s="7">
        <v>-244202</v>
      </c>
      <c r="G30" s="56">
        <v>70802</v>
      </c>
      <c r="H30" s="8">
        <v>86600</v>
      </c>
      <c r="I30" s="57">
        <f t="shared" si="2"/>
        <v>157402</v>
      </c>
      <c r="J30" s="56">
        <v>2671494</v>
      </c>
      <c r="K30" s="6">
        <v>70881</v>
      </c>
      <c r="L30" s="58">
        <f t="shared" si="0"/>
        <v>2.6532344822784557</v>
      </c>
    </row>
    <row r="31" spans="1:12" ht="14.25" customHeight="1">
      <c r="A31" s="52" t="s">
        <v>25</v>
      </c>
      <c r="B31" s="35">
        <v>254938</v>
      </c>
      <c r="C31" s="6">
        <v>0</v>
      </c>
      <c r="D31" s="6">
        <f t="shared" si="1"/>
        <v>254938</v>
      </c>
      <c r="E31" s="6">
        <v>35250</v>
      </c>
      <c r="F31" s="7">
        <v>230</v>
      </c>
      <c r="G31" s="56">
        <v>230205</v>
      </c>
      <c r="H31" s="8">
        <v>288220</v>
      </c>
      <c r="I31" s="57">
        <f t="shared" si="2"/>
        <v>518425</v>
      </c>
      <c r="J31" s="56">
        <v>7103942</v>
      </c>
      <c r="K31" s="6">
        <v>232253</v>
      </c>
      <c r="L31" s="58">
        <f t="shared" si="0"/>
        <v>3.2693538319991915</v>
      </c>
    </row>
    <row r="32" spans="1:12" ht="14.25" customHeight="1">
      <c r="A32" s="52" t="s">
        <v>26</v>
      </c>
      <c r="B32" s="35">
        <v>365408</v>
      </c>
      <c r="C32" s="6">
        <v>0</v>
      </c>
      <c r="D32" s="6">
        <f t="shared" si="1"/>
        <v>365408</v>
      </c>
      <c r="E32" s="6">
        <v>94625</v>
      </c>
      <c r="F32" s="7">
        <v>37099</v>
      </c>
      <c r="G32" s="56">
        <v>276664</v>
      </c>
      <c r="H32" s="8">
        <v>655600</v>
      </c>
      <c r="I32" s="57">
        <f t="shared" si="2"/>
        <v>932264</v>
      </c>
      <c r="J32" s="56">
        <v>14359613</v>
      </c>
      <c r="K32" s="6">
        <v>280583</v>
      </c>
      <c r="L32" s="58">
        <f t="shared" si="0"/>
        <v>1.9539732721209131</v>
      </c>
    </row>
    <row r="33" spans="1:12" ht="14.25" customHeight="1">
      <c r="A33" s="52" t="s">
        <v>27</v>
      </c>
      <c r="B33" s="35">
        <v>365544</v>
      </c>
      <c r="C33" s="6">
        <v>0</v>
      </c>
      <c r="D33" s="6">
        <f t="shared" si="1"/>
        <v>365544</v>
      </c>
      <c r="E33" s="6">
        <v>0</v>
      </c>
      <c r="F33" s="7">
        <v>72814</v>
      </c>
      <c r="G33" s="56">
        <v>278982</v>
      </c>
      <c r="H33" s="8">
        <v>426900</v>
      </c>
      <c r="I33" s="57">
        <f t="shared" si="2"/>
        <v>705882</v>
      </c>
      <c r="J33" s="56">
        <v>7727675</v>
      </c>
      <c r="K33" s="6">
        <v>283747</v>
      </c>
      <c r="L33" s="58">
        <f t="shared" si="0"/>
        <v>3.6718288489099242</v>
      </c>
    </row>
    <row r="34" spans="1:12" ht="14.25" customHeight="1">
      <c r="A34" s="52" t="s">
        <v>28</v>
      </c>
      <c r="B34" s="35">
        <v>317466</v>
      </c>
      <c r="C34" s="6">
        <v>0</v>
      </c>
      <c r="D34" s="6">
        <f t="shared" si="1"/>
        <v>317466</v>
      </c>
      <c r="E34" s="6">
        <v>0</v>
      </c>
      <c r="F34" s="7">
        <v>-274904</v>
      </c>
      <c r="G34" s="56">
        <v>233017</v>
      </c>
      <c r="H34" s="8">
        <v>343640</v>
      </c>
      <c r="I34" s="57">
        <f t="shared" si="2"/>
        <v>576657</v>
      </c>
      <c r="J34" s="56">
        <v>8577115</v>
      </c>
      <c r="K34" s="6">
        <v>237089</v>
      </c>
      <c r="L34" s="58">
        <f t="shared" si="0"/>
        <v>2.7642045139886782</v>
      </c>
    </row>
    <row r="35" spans="1:12" ht="14.25" customHeight="1">
      <c r="A35" s="52" t="s">
        <v>29</v>
      </c>
      <c r="B35" s="35">
        <v>110882</v>
      </c>
      <c r="C35" s="6">
        <v>146418</v>
      </c>
      <c r="D35" s="6">
        <f t="shared" si="1"/>
        <v>257300</v>
      </c>
      <c r="E35" s="6">
        <v>0</v>
      </c>
      <c r="F35" s="7">
        <v>149819</v>
      </c>
      <c r="G35" s="56">
        <v>43402</v>
      </c>
      <c r="H35" s="8">
        <v>249105</v>
      </c>
      <c r="I35" s="57">
        <f t="shared" si="2"/>
        <v>292507</v>
      </c>
      <c r="J35" s="56">
        <v>2251025</v>
      </c>
      <c r="K35" s="6">
        <v>45241</v>
      </c>
      <c r="L35" s="58">
        <f t="shared" si="0"/>
        <v>2.009795537588432</v>
      </c>
    </row>
    <row r="36" spans="1:12" ht="14.25" customHeight="1">
      <c r="A36" s="52" t="s">
        <v>30</v>
      </c>
      <c r="B36" s="35">
        <v>85435</v>
      </c>
      <c r="C36" s="6">
        <v>0</v>
      </c>
      <c r="D36" s="6">
        <f t="shared" si="1"/>
        <v>85435</v>
      </c>
      <c r="E36" s="6">
        <v>37219</v>
      </c>
      <c r="F36" s="7">
        <v>-170254</v>
      </c>
      <c r="G36" s="56">
        <v>80781</v>
      </c>
      <c r="H36" s="8">
        <v>237650</v>
      </c>
      <c r="I36" s="57">
        <f t="shared" si="2"/>
        <v>318431</v>
      </c>
      <c r="J36" s="56">
        <v>3958592</v>
      </c>
      <c r="K36" s="6">
        <v>82007</v>
      </c>
      <c r="L36" s="58">
        <f t="shared" si="0"/>
        <v>2.0716204145312269</v>
      </c>
    </row>
    <row r="37" spans="1:12" ht="14.25" customHeight="1">
      <c r="A37" s="52" t="s">
        <v>31</v>
      </c>
      <c r="B37" s="35">
        <v>189779</v>
      </c>
      <c r="C37" s="6">
        <v>0</v>
      </c>
      <c r="D37" s="6">
        <f t="shared" si="1"/>
        <v>189779</v>
      </c>
      <c r="E37" s="6">
        <v>7369</v>
      </c>
      <c r="F37" s="7">
        <v>-101032</v>
      </c>
      <c r="G37" s="56">
        <v>119245</v>
      </c>
      <c r="H37" s="8">
        <v>145165</v>
      </c>
      <c r="I37" s="57">
        <f t="shared" si="2"/>
        <v>264410</v>
      </c>
      <c r="J37" s="56">
        <v>4955719</v>
      </c>
      <c r="K37" s="6">
        <v>122030</v>
      </c>
      <c r="L37" s="58">
        <f t="shared" si="0"/>
        <v>2.4624075739564733</v>
      </c>
    </row>
    <row r="38" spans="1:12" ht="14.25" customHeight="1">
      <c r="A38" s="52" t="s">
        <v>32</v>
      </c>
      <c r="B38" s="35">
        <v>315712</v>
      </c>
      <c r="C38" s="6">
        <v>0</v>
      </c>
      <c r="D38" s="6">
        <f t="shared" si="1"/>
        <v>315712</v>
      </c>
      <c r="E38" s="6">
        <v>29292</v>
      </c>
      <c r="F38" s="7">
        <v>168874</v>
      </c>
      <c r="G38" s="56">
        <v>147232</v>
      </c>
      <c r="H38" s="8">
        <v>140000</v>
      </c>
      <c r="I38" s="57">
        <f t="shared" si="2"/>
        <v>287232</v>
      </c>
      <c r="J38" s="56">
        <v>10370363</v>
      </c>
      <c r="K38" s="6">
        <v>149054</v>
      </c>
      <c r="L38" s="58">
        <f t="shared" si="0"/>
        <v>1.4373074500863663</v>
      </c>
    </row>
    <row r="39" spans="1:12" ht="14.25" customHeight="1">
      <c r="A39" s="52" t="s">
        <v>33</v>
      </c>
      <c r="B39" s="35">
        <v>222325</v>
      </c>
      <c r="C39" s="6">
        <v>0</v>
      </c>
      <c r="D39" s="6">
        <f t="shared" si="1"/>
        <v>222325</v>
      </c>
      <c r="E39" s="6">
        <v>40024</v>
      </c>
      <c r="F39" s="7">
        <v>-162342</v>
      </c>
      <c r="G39" s="56">
        <v>160986</v>
      </c>
      <c r="H39" s="8">
        <v>409000</v>
      </c>
      <c r="I39" s="57">
        <f t="shared" si="2"/>
        <v>569986</v>
      </c>
      <c r="J39" s="56">
        <v>6968518</v>
      </c>
      <c r="K39" s="6">
        <v>163816</v>
      </c>
      <c r="L39" s="58">
        <f t="shared" si="0"/>
        <v>2.3508011316035922</v>
      </c>
    </row>
    <row r="40" spans="1:12" ht="14.25" customHeight="1">
      <c r="A40" s="52" t="s">
        <v>34</v>
      </c>
      <c r="B40" s="35">
        <v>44190</v>
      </c>
      <c r="C40" s="6">
        <v>13740</v>
      </c>
      <c r="D40" s="6">
        <f t="shared" si="1"/>
        <v>57930</v>
      </c>
      <c r="E40" s="6">
        <v>1200</v>
      </c>
      <c r="F40" s="7">
        <v>63091</v>
      </c>
      <c r="G40" s="56">
        <v>0</v>
      </c>
      <c r="H40" s="8">
        <v>5200</v>
      </c>
      <c r="I40" s="57">
        <f t="shared" si="2"/>
        <v>5200</v>
      </c>
      <c r="J40" s="56">
        <v>201487</v>
      </c>
      <c r="K40" s="6">
        <v>419</v>
      </c>
      <c r="L40" s="58">
        <f t="shared" si="0"/>
        <v>0.20795386302838395</v>
      </c>
    </row>
    <row r="41" spans="1:12" ht="14.25" customHeight="1">
      <c r="A41" s="52" t="s">
        <v>35</v>
      </c>
      <c r="B41" s="35">
        <v>192231</v>
      </c>
      <c r="C41" s="6">
        <v>73281</v>
      </c>
      <c r="D41" s="6">
        <f t="shared" si="1"/>
        <v>265512</v>
      </c>
      <c r="E41" s="6">
        <v>0</v>
      </c>
      <c r="F41" s="7">
        <v>553639</v>
      </c>
      <c r="G41" s="56">
        <v>119851</v>
      </c>
      <c r="H41" s="8">
        <v>2008200</v>
      </c>
      <c r="I41" s="57">
        <f t="shared" si="2"/>
        <v>2128051</v>
      </c>
      <c r="J41" s="56">
        <v>4621213</v>
      </c>
      <c r="K41" s="6">
        <v>122176</v>
      </c>
      <c r="L41" s="58">
        <f t="shared" si="0"/>
        <v>2.6438080218332285</v>
      </c>
    </row>
    <row r="42" spans="1:12" ht="14.25" customHeight="1">
      <c r="A42" s="52" t="s">
        <v>36</v>
      </c>
      <c r="B42" s="35">
        <v>254518</v>
      </c>
      <c r="C42" s="6">
        <v>0</v>
      </c>
      <c r="D42" s="6">
        <f t="shared" si="1"/>
        <v>254518</v>
      </c>
      <c r="E42" s="6">
        <v>14590</v>
      </c>
      <c r="F42" s="7">
        <v>83107</v>
      </c>
      <c r="G42" s="56">
        <v>189913</v>
      </c>
      <c r="H42" s="8">
        <v>372281</v>
      </c>
      <c r="I42" s="57">
        <f t="shared" si="2"/>
        <v>562194</v>
      </c>
      <c r="J42" s="56">
        <v>7391439</v>
      </c>
      <c r="K42" s="6">
        <v>197611</v>
      </c>
      <c r="L42" s="58">
        <f t="shared" si="0"/>
        <v>2.6735118831393994</v>
      </c>
    </row>
    <row r="43" spans="1:12" ht="14.25" customHeight="1">
      <c r="A43" s="52" t="s">
        <v>37</v>
      </c>
      <c r="B43" s="35">
        <v>223830</v>
      </c>
      <c r="C43" s="6">
        <v>0</v>
      </c>
      <c r="D43" s="6">
        <f t="shared" si="1"/>
        <v>223830</v>
      </c>
      <c r="E43" s="6">
        <v>0</v>
      </c>
      <c r="F43" s="7">
        <v>-52181</v>
      </c>
      <c r="G43" s="56">
        <v>55573</v>
      </c>
      <c r="H43" s="8">
        <v>0</v>
      </c>
      <c r="I43" s="57">
        <f t="shared" si="2"/>
        <v>55573</v>
      </c>
      <c r="J43" s="56">
        <v>1538205</v>
      </c>
      <c r="K43" s="6">
        <v>58056</v>
      </c>
      <c r="L43" s="58">
        <f t="shared" si="0"/>
        <v>3.7742693594156829</v>
      </c>
    </row>
    <row r="44" spans="1:12" ht="14.25" customHeight="1">
      <c r="A44" s="52" t="s">
        <v>38</v>
      </c>
      <c r="B44" s="35">
        <v>77671</v>
      </c>
      <c r="C44" s="6">
        <v>0</v>
      </c>
      <c r="D44" s="6">
        <f t="shared" si="1"/>
        <v>77671</v>
      </c>
      <c r="E44" s="6">
        <v>0</v>
      </c>
      <c r="F44" s="7">
        <v>-48181</v>
      </c>
      <c r="G44" s="56">
        <v>9551</v>
      </c>
      <c r="H44" s="8">
        <v>640000</v>
      </c>
      <c r="I44" s="57">
        <f t="shared" si="2"/>
        <v>649551</v>
      </c>
      <c r="J44" s="56">
        <v>1580000</v>
      </c>
      <c r="K44" s="6">
        <v>11279</v>
      </c>
      <c r="L44" s="58">
        <f t="shared" si="0"/>
        <v>0.71386075949367089</v>
      </c>
    </row>
    <row r="45" spans="1:12" ht="14.25" customHeight="1">
      <c r="A45" s="52" t="s">
        <v>39</v>
      </c>
      <c r="B45" s="35">
        <v>166018</v>
      </c>
      <c r="C45" s="6">
        <v>32999</v>
      </c>
      <c r="D45" s="6">
        <f t="shared" si="1"/>
        <v>199017</v>
      </c>
      <c r="E45" s="6">
        <v>0</v>
      </c>
      <c r="F45" s="7">
        <v>61736</v>
      </c>
      <c r="G45" s="56">
        <v>99905</v>
      </c>
      <c r="H45" s="8">
        <v>14050</v>
      </c>
      <c r="I45" s="57">
        <f t="shared" si="2"/>
        <v>113955</v>
      </c>
      <c r="J45" s="56">
        <v>3695009</v>
      </c>
      <c r="K45" s="6">
        <v>100836</v>
      </c>
      <c r="L45" s="58">
        <f t="shared" si="0"/>
        <v>2.7289784679820808</v>
      </c>
    </row>
    <row r="46" spans="1:12" ht="14.25" customHeight="1">
      <c r="A46" s="52" t="s">
        <v>40</v>
      </c>
      <c r="B46" s="35">
        <v>469341</v>
      </c>
      <c r="C46" s="6">
        <v>0</v>
      </c>
      <c r="D46" s="6">
        <f t="shared" si="1"/>
        <v>469341</v>
      </c>
      <c r="E46" s="6">
        <v>0</v>
      </c>
      <c r="F46" s="7">
        <v>-105768</v>
      </c>
      <c r="G46" s="56">
        <v>304084</v>
      </c>
      <c r="H46" s="8">
        <v>537654</v>
      </c>
      <c r="I46" s="57">
        <f t="shared" si="2"/>
        <v>841738</v>
      </c>
      <c r="J46" s="56">
        <v>8413917</v>
      </c>
      <c r="K46" s="6">
        <v>257880</v>
      </c>
      <c r="L46" s="58">
        <f t="shared" si="0"/>
        <v>3.0649220808809976</v>
      </c>
    </row>
    <row r="47" spans="1:12" ht="14.25" customHeight="1">
      <c r="A47" s="52" t="s">
        <v>41</v>
      </c>
      <c r="B47" s="35">
        <v>99370</v>
      </c>
      <c r="C47" s="6">
        <v>0</v>
      </c>
      <c r="D47" s="6">
        <f t="shared" si="1"/>
        <v>99370</v>
      </c>
      <c r="E47" s="6">
        <v>0</v>
      </c>
      <c r="F47" s="7">
        <v>-153398</v>
      </c>
      <c r="G47" s="56">
        <v>50271</v>
      </c>
      <c r="H47" s="8">
        <v>586850</v>
      </c>
      <c r="I47" s="57">
        <f t="shared" si="2"/>
        <v>637121</v>
      </c>
      <c r="J47" s="56">
        <v>2067307</v>
      </c>
      <c r="K47" s="6">
        <v>52840</v>
      </c>
      <c r="L47" s="58">
        <f t="shared" si="0"/>
        <v>2.5559822513056845</v>
      </c>
    </row>
    <row r="48" spans="1:12" ht="14.25" customHeight="1">
      <c r="A48" s="52" t="s">
        <v>42</v>
      </c>
      <c r="B48" s="35">
        <v>3611054</v>
      </c>
      <c r="C48" s="6">
        <v>1478334</v>
      </c>
      <c r="D48" s="6">
        <f t="shared" si="1"/>
        <v>5089388</v>
      </c>
      <c r="E48" s="6">
        <v>290126</v>
      </c>
      <c r="F48" s="7">
        <v>7709358</v>
      </c>
      <c r="G48" s="56">
        <v>5602139</v>
      </c>
      <c r="H48" s="8">
        <v>713580</v>
      </c>
      <c r="I48" s="57">
        <f t="shared" si="2"/>
        <v>6315719</v>
      </c>
      <c r="J48" s="56">
        <v>108781636</v>
      </c>
      <c r="K48" s="6">
        <v>5638059</v>
      </c>
      <c r="L48" s="58">
        <f t="shared" si="0"/>
        <v>5.1829143294002309</v>
      </c>
    </row>
    <row r="49" spans="1:12" ht="14.25" customHeight="1">
      <c r="A49" s="52" t="s">
        <v>43</v>
      </c>
      <c r="B49" s="35">
        <v>305910</v>
      </c>
      <c r="C49" s="6">
        <v>0</v>
      </c>
      <c r="D49" s="6">
        <f t="shared" si="1"/>
        <v>305910</v>
      </c>
      <c r="E49" s="6">
        <v>12720</v>
      </c>
      <c r="F49" s="7">
        <v>-7744</v>
      </c>
      <c r="G49" s="56">
        <v>288853</v>
      </c>
      <c r="H49" s="8">
        <v>751830</v>
      </c>
      <c r="I49" s="57">
        <f t="shared" si="2"/>
        <v>1040683</v>
      </c>
      <c r="J49" s="56">
        <v>9711611</v>
      </c>
      <c r="K49" s="6">
        <v>293788</v>
      </c>
      <c r="L49" s="58">
        <f t="shared" si="0"/>
        <v>3.0251211668177405</v>
      </c>
    </row>
    <row r="50" spans="1:12" ht="14.25" customHeight="1">
      <c r="A50" s="52" t="s">
        <v>44</v>
      </c>
      <c r="B50" s="35">
        <v>32861</v>
      </c>
      <c r="C50" s="6">
        <v>0</v>
      </c>
      <c r="D50" s="6">
        <f t="shared" si="1"/>
        <v>32861</v>
      </c>
      <c r="E50" s="6">
        <v>25785</v>
      </c>
      <c r="F50" s="7">
        <v>18587</v>
      </c>
      <c r="G50" s="56">
        <v>5520</v>
      </c>
      <c r="H50" s="8">
        <v>11650</v>
      </c>
      <c r="I50" s="57">
        <f t="shared" si="2"/>
        <v>17170</v>
      </c>
      <c r="J50" s="56">
        <v>304900</v>
      </c>
      <c r="K50" s="6">
        <v>6673</v>
      </c>
      <c r="L50" s="58">
        <f t="shared" si="0"/>
        <v>2.1885864217776319</v>
      </c>
    </row>
    <row r="51" spans="1:12" ht="14.25" customHeight="1">
      <c r="A51" s="52" t="s">
        <v>45</v>
      </c>
      <c r="B51" s="35">
        <v>59857</v>
      </c>
      <c r="C51" s="6">
        <v>30193</v>
      </c>
      <c r="D51" s="6">
        <f t="shared" si="1"/>
        <v>90050</v>
      </c>
      <c r="E51" s="6">
        <v>30086</v>
      </c>
      <c r="F51" s="7">
        <v>100482</v>
      </c>
      <c r="G51" s="56">
        <v>31306</v>
      </c>
      <c r="H51" s="8">
        <v>102180</v>
      </c>
      <c r="I51" s="57">
        <f t="shared" si="2"/>
        <v>133486</v>
      </c>
      <c r="J51" s="56">
        <v>1368160</v>
      </c>
      <c r="K51" s="6">
        <v>33211</v>
      </c>
      <c r="L51" s="58">
        <f t="shared" si="0"/>
        <v>2.4274207695006433</v>
      </c>
    </row>
    <row r="52" spans="1:12" ht="14.25" customHeight="1">
      <c r="A52" s="52" t="s">
        <v>46</v>
      </c>
      <c r="B52" s="35">
        <v>64267</v>
      </c>
      <c r="C52" s="6">
        <v>23403</v>
      </c>
      <c r="D52" s="6">
        <f t="shared" si="1"/>
        <v>87670</v>
      </c>
      <c r="E52" s="6">
        <v>10950</v>
      </c>
      <c r="F52" s="7">
        <v>37235</v>
      </c>
      <c r="G52" s="56">
        <v>29698</v>
      </c>
      <c r="H52" s="8">
        <v>90990</v>
      </c>
      <c r="I52" s="57">
        <f t="shared" si="2"/>
        <v>120688</v>
      </c>
      <c r="J52" s="56">
        <v>1948613</v>
      </c>
      <c r="K52" s="6">
        <v>30756</v>
      </c>
      <c r="L52" s="58">
        <f t="shared" si="0"/>
        <v>1.5783534236916208</v>
      </c>
    </row>
    <row r="53" spans="1:12" ht="14.25" customHeight="1">
      <c r="A53" s="52" t="s">
        <v>47</v>
      </c>
      <c r="B53" s="35">
        <v>325143</v>
      </c>
      <c r="C53" s="6">
        <v>0</v>
      </c>
      <c r="D53" s="6">
        <f t="shared" si="1"/>
        <v>325143</v>
      </c>
      <c r="E53" s="6">
        <v>79580</v>
      </c>
      <c r="F53" s="7">
        <v>50741</v>
      </c>
      <c r="G53" s="56">
        <v>178758</v>
      </c>
      <c r="H53" s="8">
        <v>276660</v>
      </c>
      <c r="I53" s="57">
        <f t="shared" si="2"/>
        <v>455418</v>
      </c>
      <c r="J53" s="56">
        <v>7583289</v>
      </c>
      <c r="K53" s="6">
        <v>182918</v>
      </c>
      <c r="L53" s="58">
        <f t="shared" si="0"/>
        <v>2.4121195961277486</v>
      </c>
    </row>
    <row r="54" spans="1:12" ht="14.25" customHeight="1">
      <c r="A54" s="52" t="s">
        <v>48</v>
      </c>
      <c r="B54" s="35">
        <v>6735</v>
      </c>
      <c r="C54" s="6">
        <v>79046</v>
      </c>
      <c r="D54" s="6">
        <f>SUM(B54:C54)</f>
        <v>85781</v>
      </c>
      <c r="E54" s="6">
        <v>0</v>
      </c>
      <c r="F54" s="7">
        <v>101715</v>
      </c>
      <c r="G54" s="56">
        <v>0</v>
      </c>
      <c r="H54" s="8">
        <v>9135</v>
      </c>
      <c r="I54" s="57">
        <f>SUM(G54:H54)</f>
        <v>9135</v>
      </c>
      <c r="J54" s="56">
        <v>42143</v>
      </c>
      <c r="K54" s="6">
        <v>773</v>
      </c>
      <c r="L54" s="58">
        <f t="shared" si="0"/>
        <v>1.834231070403151</v>
      </c>
    </row>
    <row r="55" spans="1:12" ht="14.25" customHeight="1">
      <c r="A55" s="52" t="s">
        <v>49</v>
      </c>
      <c r="B55" s="35">
        <v>12769514</v>
      </c>
      <c r="C55" s="6">
        <v>0</v>
      </c>
      <c r="D55" s="6">
        <f>SUM(B55:C55)</f>
        <v>12769514</v>
      </c>
      <c r="E55" s="6">
        <v>1052487</v>
      </c>
      <c r="F55" s="7">
        <v>-5878874</v>
      </c>
      <c r="G55" s="56">
        <v>11082606</v>
      </c>
      <c r="H55" s="8">
        <v>19698437</v>
      </c>
      <c r="I55" s="57">
        <f>SUM(G55:H55)</f>
        <v>30781043</v>
      </c>
      <c r="J55" s="56">
        <v>368659714</v>
      </c>
      <c r="K55" s="6">
        <v>11244774</v>
      </c>
      <c r="L55" s="58">
        <f t="shared" si="0"/>
        <v>3.0501770529773697</v>
      </c>
    </row>
    <row r="56" spans="1:12" ht="14.25" customHeight="1">
      <c r="A56" s="52" t="s">
        <v>50</v>
      </c>
      <c r="B56" s="35">
        <v>14290</v>
      </c>
      <c r="C56" s="6">
        <v>0</v>
      </c>
      <c r="D56" s="6">
        <f>SUM(B56:C56)</f>
        <v>14290</v>
      </c>
      <c r="E56" s="6">
        <v>400</v>
      </c>
      <c r="F56" s="7">
        <v>26898</v>
      </c>
      <c r="G56" s="56">
        <v>15806</v>
      </c>
      <c r="H56" s="8">
        <v>49669</v>
      </c>
      <c r="I56" s="57">
        <f>SUM(G56:H56)</f>
        <v>65475</v>
      </c>
      <c r="J56" s="56">
        <v>619938</v>
      </c>
      <c r="K56" s="6">
        <v>17199</v>
      </c>
      <c r="L56" s="58">
        <f t="shared" si="0"/>
        <v>2.7743096890334193</v>
      </c>
    </row>
    <row r="57" spans="1:12" ht="14.25" customHeight="1" thickBot="1">
      <c r="A57" s="59" t="s">
        <v>51</v>
      </c>
      <c r="B57" s="36">
        <v>295080</v>
      </c>
      <c r="C57" s="10">
        <v>291569</v>
      </c>
      <c r="D57" s="10">
        <f>SUM(B57:C57)</f>
        <v>586649</v>
      </c>
      <c r="E57" s="10">
        <v>10130</v>
      </c>
      <c r="F57" s="11">
        <v>396813</v>
      </c>
      <c r="G57" s="60">
        <v>158391</v>
      </c>
      <c r="H57" s="12">
        <v>325471</v>
      </c>
      <c r="I57" s="61">
        <f>SUM(G57:H57)</f>
        <v>483862</v>
      </c>
      <c r="J57" s="62">
        <v>6694030</v>
      </c>
      <c r="K57" s="10">
        <v>168851</v>
      </c>
      <c r="L57" s="63">
        <f t="shared" si="0"/>
        <v>2.522411760927274</v>
      </c>
    </row>
    <row r="58" spans="1:12" ht="20.100000000000001" customHeight="1" thickBot="1">
      <c r="A58" s="64" t="s">
        <v>52</v>
      </c>
      <c r="B58" s="27">
        <f>SUM(B5:B57)</f>
        <v>55604264</v>
      </c>
      <c r="C58" s="27">
        <f>SUM(C5:C57)</f>
        <v>7042951</v>
      </c>
      <c r="D58" s="27">
        <f>SUM(B58:C58)</f>
        <v>62647215</v>
      </c>
      <c r="E58" s="27">
        <f>SUM(C58:D58)</f>
        <v>69690166</v>
      </c>
      <c r="F58" s="65">
        <f>SUM(F5:F57)</f>
        <v>6572966</v>
      </c>
      <c r="G58" s="66">
        <f>SUM(G5:G57)</f>
        <v>44906134.870000005</v>
      </c>
      <c r="H58" s="27">
        <f>SUM(H5:H57)</f>
        <v>60766005</v>
      </c>
      <c r="I58" s="65">
        <f>SUM(G58:H58)</f>
        <v>105672139.87</v>
      </c>
      <c r="J58" s="66">
        <f>SUM(J5:J57)</f>
        <v>1493578910</v>
      </c>
      <c r="K58" s="27">
        <f>SUM(K5:K57)</f>
        <v>45642382</v>
      </c>
      <c r="L58" s="67">
        <f t="shared" si="0"/>
        <v>3.0559069691202323</v>
      </c>
    </row>
    <row r="59" spans="1:12" ht="18" customHeight="1" thickBot="1">
      <c r="A59" s="64" t="s">
        <v>83</v>
      </c>
      <c r="B59" s="68">
        <v>52947488.349999994</v>
      </c>
      <c r="C59" s="68">
        <v>10912148</v>
      </c>
      <c r="D59" s="68">
        <v>63859636.349999994</v>
      </c>
      <c r="E59" s="68">
        <v>3743888.05</v>
      </c>
      <c r="F59" s="69">
        <v>10119578</v>
      </c>
      <c r="G59" s="70">
        <v>48686363</v>
      </c>
      <c r="H59" s="68">
        <v>152639539</v>
      </c>
      <c r="I59" s="69">
        <v>201325902</v>
      </c>
      <c r="J59" s="70">
        <v>1533560842</v>
      </c>
      <c r="K59" s="68">
        <v>49499864</v>
      </c>
      <c r="L59" s="71">
        <v>3.2277730784677923</v>
      </c>
    </row>
    <row r="60" spans="1:12" ht="12.6" customHeight="1">
      <c r="B60" s="72"/>
      <c r="C60" s="72"/>
      <c r="D60" s="72"/>
      <c r="E60" s="72"/>
      <c r="F60" s="73"/>
      <c r="G60" s="72"/>
      <c r="H60" s="72"/>
      <c r="I60" s="72"/>
      <c r="J60" s="72"/>
      <c r="K60" s="72"/>
      <c r="L60" s="72"/>
    </row>
  </sheetData>
  <sheetProtection sheet="1" objects="1" scenarios="1"/>
  <mergeCells count="7">
    <mergeCell ref="K2:K4"/>
    <mergeCell ref="A2:A4"/>
    <mergeCell ref="B2:B4"/>
    <mergeCell ref="C2:C4"/>
    <mergeCell ref="D2:D4"/>
    <mergeCell ref="I2:I4"/>
    <mergeCell ref="H2:H4"/>
  </mergeCells>
  <phoneticPr fontId="0" type="noConversion"/>
  <printOptions horizontalCentered="1"/>
  <pageMargins left="0" right="0" top="0.39370078740157483" bottom="0.59055118110236227" header="0.51181102362204722" footer="0.19685039370078741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0"/>
  <sheetViews>
    <sheetView zoomScale="150" zoomScaleNormal="150" workbookViewId="0">
      <pane xSplit="1" ySplit="4" topLeftCell="B50" activePane="bottomRight" state="frozen"/>
      <selection pane="topRight" activeCell="C1" sqref="C1"/>
      <selection pane="bottomLeft" activeCell="A5" sqref="A5"/>
      <selection pane="bottomRight" activeCell="E77" sqref="E77"/>
    </sheetView>
  </sheetViews>
  <sheetFormatPr baseColWidth="10" defaultColWidth="10.7109375" defaultRowHeight="7.5" customHeight="1"/>
  <cols>
    <col min="1" max="1" width="20.7109375" style="3" customWidth="1"/>
    <col min="2" max="3" width="15.7109375" style="3" customWidth="1"/>
    <col min="4" max="4" width="14.7109375" style="3" customWidth="1"/>
    <col min="5" max="5" width="19.7109375" style="3" customWidth="1"/>
    <col min="6" max="6" width="20.7109375" style="3" customWidth="1"/>
    <col min="7" max="32" width="10.7109375" style="2"/>
    <col min="33" max="16384" width="10.7109375" style="3"/>
  </cols>
  <sheetData>
    <row r="1" spans="1:6" s="1" customFormat="1" ht="20.100000000000001" customHeight="1" thickBot="1">
      <c r="A1" s="31" t="s">
        <v>84</v>
      </c>
      <c r="B1" s="33"/>
      <c r="C1" s="32"/>
      <c r="D1" s="32"/>
      <c r="E1" s="34" t="s">
        <v>85</v>
      </c>
      <c r="F1" s="32"/>
    </row>
    <row r="2" spans="1:6" ht="12.6" customHeight="1">
      <c r="A2" s="17"/>
      <c r="B2" s="86" t="s">
        <v>79</v>
      </c>
      <c r="C2" s="89" t="s">
        <v>81</v>
      </c>
      <c r="D2" s="92" t="s">
        <v>80</v>
      </c>
      <c r="E2" s="86" t="s">
        <v>73</v>
      </c>
      <c r="F2" s="95" t="s">
        <v>74</v>
      </c>
    </row>
    <row r="3" spans="1:6" ht="12.6" customHeight="1">
      <c r="A3" s="18" t="s">
        <v>75</v>
      </c>
      <c r="B3" s="87"/>
      <c r="C3" s="90"/>
      <c r="D3" s="93"/>
      <c r="E3" s="87"/>
      <c r="F3" s="96"/>
    </row>
    <row r="4" spans="1:6" ht="12.6" customHeight="1" thickBot="1">
      <c r="A4" s="30"/>
      <c r="B4" s="88"/>
      <c r="C4" s="91"/>
      <c r="D4" s="94"/>
      <c r="E4" s="88"/>
      <c r="F4" s="97"/>
    </row>
    <row r="5" spans="1:6" ht="14.25" customHeight="1">
      <c r="A5" s="14" t="s">
        <v>1</v>
      </c>
      <c r="B5" s="5">
        <v>909.83531980711496</v>
      </c>
      <c r="C5" s="6">
        <v>12525.399569344616</v>
      </c>
      <c r="D5" s="20">
        <v>13435.23488915173</v>
      </c>
      <c r="E5" s="24">
        <v>1023.2301580080672</v>
      </c>
      <c r="F5" s="7">
        <v>0</v>
      </c>
    </row>
    <row r="6" spans="1:6" ht="14.25" customHeight="1">
      <c r="A6" s="14" t="s">
        <v>2</v>
      </c>
      <c r="B6" s="5">
        <v>0</v>
      </c>
      <c r="C6" s="6">
        <v>9216.6112631990618</v>
      </c>
      <c r="D6" s="20">
        <v>9216.6112631990618</v>
      </c>
      <c r="E6" s="24">
        <v>835.38443488463042</v>
      </c>
      <c r="F6" s="7">
        <v>0</v>
      </c>
    </row>
    <row r="7" spans="1:6" ht="14.25" customHeight="1">
      <c r="A7" s="14" t="s">
        <v>3</v>
      </c>
      <c r="B7" s="5">
        <v>0</v>
      </c>
      <c r="C7" s="6">
        <v>6078.1777636189872</v>
      </c>
      <c r="D7" s="20">
        <v>6078.1777636189872</v>
      </c>
      <c r="E7" s="24">
        <v>883.22300095571836</v>
      </c>
      <c r="F7" s="7">
        <v>0</v>
      </c>
    </row>
    <row r="8" spans="1:6" ht="14.25" customHeight="1">
      <c r="A8" s="15" t="s">
        <v>53</v>
      </c>
      <c r="B8" s="5">
        <v>0</v>
      </c>
      <c r="C8" s="6">
        <v>7419.4795770267465</v>
      </c>
      <c r="D8" s="20">
        <v>7419.4795770267465</v>
      </c>
      <c r="E8" s="24">
        <v>1155.0918515446817</v>
      </c>
      <c r="F8" s="7">
        <v>0</v>
      </c>
    </row>
    <row r="9" spans="1:6" ht="14.25" customHeight="1">
      <c r="A9" s="14" t="s">
        <v>4</v>
      </c>
      <c r="B9" s="5">
        <v>8.1788990825688082</v>
      </c>
      <c r="C9" s="6">
        <v>3211.0091743119265</v>
      </c>
      <c r="D9" s="20">
        <v>3219.1880733944954</v>
      </c>
      <c r="E9" s="24">
        <v>2398.4993446920053</v>
      </c>
      <c r="F9" s="7">
        <v>0</v>
      </c>
    </row>
    <row r="10" spans="1:6" ht="14.25" customHeight="1">
      <c r="A10" s="14" t="s">
        <v>5</v>
      </c>
      <c r="B10" s="5">
        <v>0</v>
      </c>
      <c r="C10" s="6">
        <v>3076.9230769230771</v>
      </c>
      <c r="D10" s="20">
        <v>3076.9230769230771</v>
      </c>
      <c r="E10" s="24">
        <v>1793.5832455216016</v>
      </c>
      <c r="F10" s="7">
        <v>0</v>
      </c>
    </row>
    <row r="11" spans="1:6" ht="14.25" customHeight="1">
      <c r="A11" s="14" t="s">
        <v>6</v>
      </c>
      <c r="B11" s="5">
        <v>0</v>
      </c>
      <c r="C11" s="6">
        <v>8040.4501845018449</v>
      </c>
      <c r="D11" s="20">
        <v>8040.4501845018449</v>
      </c>
      <c r="E11" s="24">
        <v>5257.9594095940956</v>
      </c>
      <c r="F11" s="7">
        <v>0</v>
      </c>
    </row>
    <row r="12" spans="1:6" ht="14.25" customHeight="1">
      <c r="A12" s="14" t="s">
        <v>7</v>
      </c>
      <c r="B12" s="5">
        <v>4.0504050405040506E-3</v>
      </c>
      <c r="C12" s="6">
        <v>5817.6395139513952</v>
      </c>
      <c r="D12" s="20">
        <v>5817.6435643564355</v>
      </c>
      <c r="E12" s="24">
        <v>1053.2574257425742</v>
      </c>
      <c r="F12" s="7">
        <v>0</v>
      </c>
    </row>
    <row r="13" spans="1:6" ht="14.25" customHeight="1">
      <c r="A13" s="14" t="s">
        <v>8</v>
      </c>
      <c r="B13" s="5">
        <v>270.03866248693834</v>
      </c>
      <c r="C13" s="6">
        <v>15639.271682340648</v>
      </c>
      <c r="D13" s="20">
        <v>15909.310344827587</v>
      </c>
      <c r="E13" s="24">
        <v>4287.7324973876694</v>
      </c>
      <c r="F13" s="7">
        <v>0</v>
      </c>
    </row>
    <row r="14" spans="1:6" ht="14.25" customHeight="1">
      <c r="A14" s="14" t="s">
        <v>9</v>
      </c>
      <c r="B14" s="5">
        <v>551.86685381993186</v>
      </c>
      <c r="C14" s="6">
        <v>8298.4760376980157</v>
      </c>
      <c r="D14" s="20">
        <v>8850.3428915179466</v>
      </c>
      <c r="E14" s="24">
        <v>437.88169240024064</v>
      </c>
      <c r="F14" s="7">
        <v>0</v>
      </c>
    </row>
    <row r="15" spans="1:6" ht="14.25" customHeight="1">
      <c r="A15" s="14" t="s">
        <v>10</v>
      </c>
      <c r="B15" s="5">
        <v>0</v>
      </c>
      <c r="C15" s="6">
        <v>5090.7481186365649</v>
      </c>
      <c r="D15" s="20">
        <v>5090.7481186365649</v>
      </c>
      <c r="E15" s="24">
        <v>2226.8346613545818</v>
      </c>
      <c r="F15" s="7">
        <v>0</v>
      </c>
    </row>
    <row r="16" spans="1:6" ht="14.25" customHeight="1">
      <c r="A16" s="14" t="s">
        <v>11</v>
      </c>
      <c r="B16" s="5">
        <v>0</v>
      </c>
      <c r="C16" s="6">
        <v>5197.234156820623</v>
      </c>
      <c r="D16" s="20">
        <v>5197.234156820623</v>
      </c>
      <c r="E16" s="24">
        <v>756.25492302184034</v>
      </c>
      <c r="F16" s="7">
        <v>0</v>
      </c>
    </row>
    <row r="17" spans="1:6" ht="14.25" customHeight="1">
      <c r="A17" s="14" t="s">
        <v>12</v>
      </c>
      <c r="B17" s="5">
        <v>312.89111389236547</v>
      </c>
      <c r="C17" s="6">
        <v>5788.4856070087608</v>
      </c>
      <c r="D17" s="20">
        <v>6101.3767209011266</v>
      </c>
      <c r="E17" s="24">
        <v>2471.8341677096369</v>
      </c>
      <c r="F17" s="7">
        <v>0</v>
      </c>
    </row>
    <row r="18" spans="1:6" ht="14.25" customHeight="1">
      <c r="A18" s="14" t="s">
        <v>13</v>
      </c>
      <c r="B18" s="5">
        <v>369.03548330711413</v>
      </c>
      <c r="C18" s="6">
        <v>6340.9805977975875</v>
      </c>
      <c r="D18" s="20">
        <v>6710.0160811047017</v>
      </c>
      <c r="E18" s="24">
        <v>1364.1015556720854</v>
      </c>
      <c r="F18" s="7">
        <v>0</v>
      </c>
    </row>
    <row r="19" spans="1:6" ht="14.25" customHeight="1">
      <c r="A19" s="14" t="s">
        <v>14</v>
      </c>
      <c r="B19" s="5">
        <v>0</v>
      </c>
      <c r="C19" s="6">
        <v>5277.5421895283425</v>
      </c>
      <c r="D19" s="20">
        <v>5277.5421895283425</v>
      </c>
      <c r="E19" s="24">
        <v>1734.7944612721765</v>
      </c>
      <c r="F19" s="7">
        <v>0</v>
      </c>
    </row>
    <row r="20" spans="1:6" ht="14.25" customHeight="1">
      <c r="A20" s="14" t="s">
        <v>15</v>
      </c>
      <c r="B20" s="5">
        <v>0</v>
      </c>
      <c r="C20" s="6">
        <v>4488.7720295622512</v>
      </c>
      <c r="D20" s="20">
        <v>4488.7720295622512</v>
      </c>
      <c r="E20" s="24">
        <v>598.70665150653781</v>
      </c>
      <c r="F20" s="7">
        <v>0</v>
      </c>
    </row>
    <row r="21" spans="1:6" ht="14.25" customHeight="1">
      <c r="A21" s="14" t="s">
        <v>16</v>
      </c>
      <c r="B21" s="5">
        <v>33.314797360980208</v>
      </c>
      <c r="C21" s="6">
        <v>4813.1479736098017</v>
      </c>
      <c r="D21" s="20">
        <v>4846.462770970782</v>
      </c>
      <c r="E21" s="24">
        <v>2365.8510838831289</v>
      </c>
      <c r="F21" s="7">
        <v>0</v>
      </c>
    </row>
    <row r="22" spans="1:6" ht="14.25" customHeight="1">
      <c r="A22" s="14" t="s">
        <v>17</v>
      </c>
      <c r="B22" s="5">
        <v>0</v>
      </c>
      <c r="C22" s="6">
        <v>4330.1134020618556</v>
      </c>
      <c r="D22" s="20">
        <v>4330.1134020618556</v>
      </c>
      <c r="E22" s="24">
        <v>8306.0515463917527</v>
      </c>
      <c r="F22" s="7">
        <v>0</v>
      </c>
    </row>
    <row r="23" spans="1:6" ht="14.25" customHeight="1">
      <c r="A23" s="14" t="s">
        <v>18</v>
      </c>
      <c r="B23" s="5">
        <v>0</v>
      </c>
      <c r="C23" s="6">
        <v>4650.0260688216895</v>
      </c>
      <c r="D23" s="20">
        <v>4650.0260688216895</v>
      </c>
      <c r="E23" s="24">
        <v>1408.4757559958289</v>
      </c>
      <c r="F23" s="7">
        <v>0</v>
      </c>
    </row>
    <row r="24" spans="1:6" ht="14.25" customHeight="1">
      <c r="A24" s="14" t="s">
        <v>19</v>
      </c>
      <c r="B24" s="5">
        <v>0</v>
      </c>
      <c r="C24" s="6">
        <v>4529.7451898075924</v>
      </c>
      <c r="D24" s="20">
        <v>4529.7451898075924</v>
      </c>
      <c r="E24" s="24">
        <v>1791.5585023400936</v>
      </c>
      <c r="F24" s="7">
        <v>0</v>
      </c>
    </row>
    <row r="25" spans="1:6" ht="14.25" customHeight="1">
      <c r="A25" s="14" t="s">
        <v>20</v>
      </c>
      <c r="B25" s="5">
        <v>0</v>
      </c>
      <c r="C25" s="6">
        <v>3661.0676009892827</v>
      </c>
      <c r="D25" s="20">
        <v>3661.0676009892827</v>
      </c>
      <c r="E25" s="24">
        <v>1791.7526793075021</v>
      </c>
      <c r="F25" s="7">
        <v>0</v>
      </c>
    </row>
    <row r="26" spans="1:6" ht="14.25" customHeight="1">
      <c r="A26" s="14" t="s">
        <v>21</v>
      </c>
      <c r="B26" s="5">
        <v>0</v>
      </c>
      <c r="C26" s="6">
        <v>1418.6046511627908</v>
      </c>
      <c r="D26" s="20">
        <v>1418.6046511627908</v>
      </c>
      <c r="E26" s="24">
        <v>5353.144186046512</v>
      </c>
      <c r="F26" s="7">
        <v>0</v>
      </c>
    </row>
    <row r="27" spans="1:6" ht="14.25" customHeight="1">
      <c r="A27" s="14" t="s">
        <v>22</v>
      </c>
      <c r="B27" s="5">
        <v>0</v>
      </c>
      <c r="C27" s="6">
        <v>3230.9322033898306</v>
      </c>
      <c r="D27" s="20">
        <v>3230.9322033898306</v>
      </c>
      <c r="E27" s="24">
        <v>5281.5</v>
      </c>
      <c r="F27" s="7">
        <v>0</v>
      </c>
    </row>
    <row r="28" spans="1:6" ht="14.25" customHeight="1">
      <c r="A28" s="14" t="s">
        <v>23</v>
      </c>
      <c r="B28" s="5">
        <v>0</v>
      </c>
      <c r="C28" s="6">
        <v>9815.0943396226412</v>
      </c>
      <c r="D28" s="20">
        <v>9815.0943396226412</v>
      </c>
      <c r="E28" s="24">
        <v>3472.9471698113207</v>
      </c>
      <c r="F28" s="7">
        <v>0</v>
      </c>
    </row>
    <row r="29" spans="1:6" ht="14.25" customHeight="1">
      <c r="A29" s="15" t="s">
        <v>54</v>
      </c>
      <c r="B29" s="5">
        <v>0</v>
      </c>
      <c r="C29" s="6">
        <v>5427.6351550960117</v>
      </c>
      <c r="D29" s="20">
        <v>5427.6351550960117</v>
      </c>
      <c r="E29" s="24">
        <v>2267.0583456425406</v>
      </c>
      <c r="F29" s="7">
        <v>0</v>
      </c>
    </row>
    <row r="30" spans="1:6" ht="14.25" customHeight="1">
      <c r="A30" s="14" t="s">
        <v>24</v>
      </c>
      <c r="B30" s="5">
        <v>0</v>
      </c>
      <c r="C30" s="6">
        <v>5614.5695364238409</v>
      </c>
      <c r="D30" s="20">
        <v>5614.5695364238409</v>
      </c>
      <c r="E30" s="24">
        <v>8862.5143487858713</v>
      </c>
      <c r="F30" s="7">
        <v>0</v>
      </c>
    </row>
    <row r="31" spans="1:6" ht="14.25" customHeight="1">
      <c r="A31" s="14" t="s">
        <v>25</v>
      </c>
      <c r="B31" s="5">
        <v>111.42728635682158</v>
      </c>
      <c r="C31" s="6">
        <v>10539.160419790105</v>
      </c>
      <c r="D31" s="20">
        <v>10650.587706146927</v>
      </c>
      <c r="E31" s="24">
        <v>2682.4992503748126</v>
      </c>
      <c r="F31" s="7">
        <v>0</v>
      </c>
    </row>
    <row r="32" spans="1:6" ht="14.25" customHeight="1">
      <c r="A32" s="14" t="s">
        <v>26</v>
      </c>
      <c r="B32" s="5">
        <v>586.06843764070243</v>
      </c>
      <c r="C32" s="6">
        <v>5616.4565511031069</v>
      </c>
      <c r="D32" s="20">
        <v>6202.5249887438094</v>
      </c>
      <c r="E32" s="24">
        <v>2562.3448896893292</v>
      </c>
      <c r="F32" s="7">
        <v>0</v>
      </c>
    </row>
    <row r="33" spans="1:6" ht="14.25" customHeight="1">
      <c r="A33" s="14" t="s">
        <v>27</v>
      </c>
      <c r="B33" s="5">
        <v>0</v>
      </c>
      <c r="C33" s="6">
        <v>4272.590529247911</v>
      </c>
      <c r="D33" s="20">
        <v>4272.590529247911</v>
      </c>
      <c r="E33" s="24">
        <v>1535.2980501392758</v>
      </c>
      <c r="F33" s="7">
        <v>0</v>
      </c>
    </row>
    <row r="34" spans="1:6" ht="14.25" customHeight="1">
      <c r="A34" s="14" t="s">
        <v>28</v>
      </c>
      <c r="B34" s="5">
        <v>49.344086021505376</v>
      </c>
      <c r="C34" s="6">
        <v>5346.4326375711571</v>
      </c>
      <c r="D34" s="20">
        <v>5395.7767235926631</v>
      </c>
      <c r="E34" s="24">
        <v>812.72865275142317</v>
      </c>
      <c r="F34" s="7">
        <v>0</v>
      </c>
    </row>
    <row r="35" spans="1:6" ht="14.25" customHeight="1">
      <c r="A35" s="14" t="s">
        <v>29</v>
      </c>
      <c r="B35" s="5">
        <v>0</v>
      </c>
      <c r="C35" s="6">
        <v>4851.588914549654</v>
      </c>
      <c r="D35" s="20">
        <v>4851.588914549654</v>
      </c>
      <c r="E35" s="24">
        <v>1878.7043879907621</v>
      </c>
      <c r="F35" s="7">
        <v>0</v>
      </c>
    </row>
    <row r="36" spans="1:6" ht="14.25" customHeight="1">
      <c r="A36" s="14" t="s">
        <v>30</v>
      </c>
      <c r="B36" s="5">
        <v>1021.7115384615385</v>
      </c>
      <c r="C36" s="6">
        <v>16928.365384615383</v>
      </c>
      <c r="D36" s="20">
        <v>17950.076923076922</v>
      </c>
      <c r="E36" s="24">
        <v>4165.2740384615381</v>
      </c>
      <c r="F36" s="7">
        <v>0</v>
      </c>
    </row>
    <row r="37" spans="1:6" ht="14.25" customHeight="1">
      <c r="A37" s="14" t="s">
        <v>31</v>
      </c>
      <c r="B37" s="5">
        <v>0</v>
      </c>
      <c r="C37" s="6">
        <v>4073.5977701543738</v>
      </c>
      <c r="D37" s="20">
        <v>4073.5977701543738</v>
      </c>
      <c r="E37" s="24">
        <v>3130.0111492281303</v>
      </c>
      <c r="F37" s="7">
        <v>0</v>
      </c>
    </row>
    <row r="38" spans="1:6" ht="14.25" customHeight="1">
      <c r="A38" s="14" t="s">
        <v>32</v>
      </c>
      <c r="B38" s="5">
        <v>35.873170731707319</v>
      </c>
      <c r="C38" s="6">
        <v>12373.536585365853</v>
      </c>
      <c r="D38" s="20">
        <v>12409.409756097561</v>
      </c>
      <c r="E38" s="24">
        <v>1795.2634146341463</v>
      </c>
      <c r="F38" s="7">
        <v>0</v>
      </c>
    </row>
    <row r="39" spans="1:6" ht="14.25" customHeight="1">
      <c r="A39" s="14" t="s">
        <v>33</v>
      </c>
      <c r="B39" s="5">
        <v>0</v>
      </c>
      <c r="C39" s="6">
        <v>6269.2307692307695</v>
      </c>
      <c r="D39" s="20">
        <v>6269.2307692307695</v>
      </c>
      <c r="E39" s="24">
        <v>2803.1520361990952</v>
      </c>
      <c r="F39" s="7">
        <v>0</v>
      </c>
    </row>
    <row r="40" spans="1:6" ht="14.25" customHeight="1">
      <c r="A40" s="14" t="s">
        <v>34</v>
      </c>
      <c r="B40" s="5">
        <v>11.424242424242424</v>
      </c>
      <c r="C40" s="6">
        <v>787.87878787878788</v>
      </c>
      <c r="D40" s="20">
        <v>799.30303030303025</v>
      </c>
      <c r="E40" s="24">
        <v>11245.535353535353</v>
      </c>
      <c r="F40" s="7">
        <v>0</v>
      </c>
    </row>
    <row r="41" spans="1:6" ht="14.25" customHeight="1">
      <c r="A41" s="14" t="s">
        <v>35</v>
      </c>
      <c r="B41" s="5">
        <v>1057.1680825242718</v>
      </c>
      <c r="C41" s="6">
        <v>1746.9660194174758</v>
      </c>
      <c r="D41" s="20">
        <v>2804.1341019417478</v>
      </c>
      <c r="E41" s="24">
        <v>4796.3907766990287</v>
      </c>
      <c r="F41" s="7">
        <v>0</v>
      </c>
    </row>
    <row r="42" spans="1:6" ht="14.25" customHeight="1">
      <c r="A42" s="14" t="s">
        <v>36</v>
      </c>
      <c r="B42" s="5">
        <v>0</v>
      </c>
      <c r="C42" s="6">
        <v>8047.9825378346914</v>
      </c>
      <c r="D42" s="20">
        <v>8047.9825378346914</v>
      </c>
      <c r="E42" s="24">
        <v>2766.3189755529684</v>
      </c>
      <c r="F42" s="7">
        <v>0</v>
      </c>
    </row>
    <row r="43" spans="1:6" ht="14.25" customHeight="1">
      <c r="A43" s="14" t="s">
        <v>37</v>
      </c>
      <c r="B43" s="5">
        <v>1781.1704834605598</v>
      </c>
      <c r="C43" s="6">
        <v>0</v>
      </c>
      <c r="D43" s="20">
        <v>1781.1704834605598</v>
      </c>
      <c r="E43" s="24">
        <v>2294.3702290076335</v>
      </c>
      <c r="F43" s="7">
        <v>0</v>
      </c>
    </row>
    <row r="44" spans="1:6" ht="14.25" customHeight="1">
      <c r="A44" s="14" t="s">
        <v>38</v>
      </c>
      <c r="B44" s="5">
        <v>0</v>
      </c>
      <c r="C44" s="6">
        <v>3853.6585365853657</v>
      </c>
      <c r="D44" s="20">
        <v>3853.6585365853657</v>
      </c>
      <c r="E44" s="24">
        <v>2801.4365853658537</v>
      </c>
      <c r="F44" s="7">
        <v>0</v>
      </c>
    </row>
    <row r="45" spans="1:6" ht="14.25" customHeight="1">
      <c r="A45" s="14" t="s">
        <v>39</v>
      </c>
      <c r="B45" s="5">
        <v>267.21893491124263</v>
      </c>
      <c r="C45" s="6">
        <v>4966.6109467455617</v>
      </c>
      <c r="D45" s="20">
        <v>5233.8298816568049</v>
      </c>
      <c r="E45" s="24">
        <v>3035.603550295858</v>
      </c>
      <c r="F45" s="7">
        <v>0</v>
      </c>
    </row>
    <row r="46" spans="1:6" ht="14.25" customHeight="1">
      <c r="A46" s="14" t="s">
        <v>40</v>
      </c>
      <c r="B46" s="5">
        <v>0</v>
      </c>
      <c r="C46" s="6">
        <v>5224.538357094365</v>
      </c>
      <c r="D46" s="20">
        <v>5224.538357094365</v>
      </c>
      <c r="E46" s="24">
        <v>668.19755600814665</v>
      </c>
      <c r="F46" s="7">
        <v>0</v>
      </c>
    </row>
    <row r="47" spans="1:6" ht="14.25" customHeight="1">
      <c r="A47" s="14" t="s">
        <v>41</v>
      </c>
      <c r="B47" s="5">
        <v>0</v>
      </c>
      <c r="C47" s="6">
        <v>3760.9287020109691</v>
      </c>
      <c r="D47" s="20">
        <v>3760.9287020109691</v>
      </c>
      <c r="E47" s="24">
        <v>779.75319926873863</v>
      </c>
      <c r="F47" s="7">
        <v>0</v>
      </c>
    </row>
    <row r="48" spans="1:6" ht="14.25" customHeight="1">
      <c r="A48" s="14" t="s">
        <v>42</v>
      </c>
      <c r="B48" s="5">
        <v>0</v>
      </c>
      <c r="C48" s="6">
        <v>10794.127536808595</v>
      </c>
      <c r="D48" s="20">
        <v>10794.127536808595</v>
      </c>
      <c r="E48" s="24">
        <v>3663.7125945085554</v>
      </c>
      <c r="F48" s="7">
        <v>0</v>
      </c>
    </row>
    <row r="49" spans="1:6" ht="14.25" customHeight="1">
      <c r="A49" s="14" t="s">
        <v>43</v>
      </c>
      <c r="B49" s="5">
        <v>0</v>
      </c>
      <c r="C49" s="6">
        <v>8894.3158861340671</v>
      </c>
      <c r="D49" s="20">
        <v>8894.3158861340671</v>
      </c>
      <c r="E49" s="24">
        <v>2493.2258953168043</v>
      </c>
      <c r="F49" s="7">
        <v>0</v>
      </c>
    </row>
    <row r="50" spans="1:6" ht="14.25" customHeight="1">
      <c r="A50" s="14" t="s">
        <v>44</v>
      </c>
      <c r="B50" s="5">
        <v>0</v>
      </c>
      <c r="C50" s="6">
        <v>941.04938271604942</v>
      </c>
      <c r="D50" s="20">
        <v>941.04938271604942</v>
      </c>
      <c r="E50" s="24">
        <v>2042.2932098765432</v>
      </c>
      <c r="F50" s="7">
        <v>0</v>
      </c>
    </row>
    <row r="51" spans="1:6" ht="14.25" customHeight="1">
      <c r="A51" s="14" t="s">
        <v>45</v>
      </c>
      <c r="B51" s="5">
        <v>0</v>
      </c>
      <c r="C51" s="6">
        <v>2088.7938931297708</v>
      </c>
      <c r="D51" s="20">
        <v>2088.7938931297708</v>
      </c>
      <c r="E51" s="24">
        <v>2061.812213740458</v>
      </c>
      <c r="F51" s="7">
        <v>0</v>
      </c>
    </row>
    <row r="52" spans="1:6" ht="14.25" customHeight="1">
      <c r="A52" s="14" t="s">
        <v>46</v>
      </c>
      <c r="B52" s="5">
        <v>0</v>
      </c>
      <c r="C52" s="6">
        <v>3557.1012931034484</v>
      </c>
      <c r="D52" s="20">
        <v>3557.1012931034484</v>
      </c>
      <c r="E52" s="24">
        <v>2963.342672413793</v>
      </c>
      <c r="F52" s="7">
        <v>0</v>
      </c>
    </row>
    <row r="53" spans="1:6" ht="14.25" customHeight="1">
      <c r="A53" s="14" t="s">
        <v>47</v>
      </c>
      <c r="B53" s="5">
        <v>0</v>
      </c>
      <c r="C53" s="6">
        <v>5785.549407114625</v>
      </c>
      <c r="D53" s="20">
        <v>5785.549407114625</v>
      </c>
      <c r="E53" s="24">
        <v>1990.1462450592885</v>
      </c>
      <c r="F53" s="7">
        <v>0</v>
      </c>
    </row>
    <row r="54" spans="1:6" ht="14.25" customHeight="1">
      <c r="A54" s="14" t="s">
        <v>48</v>
      </c>
      <c r="B54" s="5">
        <v>0</v>
      </c>
      <c r="C54" s="6">
        <v>163.74015748031496</v>
      </c>
      <c r="D54" s="20">
        <v>163.74015748031496</v>
      </c>
      <c r="E54" s="24">
        <v>2854.6023622047246</v>
      </c>
      <c r="F54" s="7">
        <v>0</v>
      </c>
    </row>
    <row r="55" spans="1:6" ht="14.25" customHeight="1">
      <c r="A55" s="14" t="s">
        <v>49</v>
      </c>
      <c r="B55" s="5">
        <v>0</v>
      </c>
      <c r="C55" s="6">
        <v>9587.7971644058307</v>
      </c>
      <c r="D55" s="20">
        <v>9587.7971644058307</v>
      </c>
      <c r="E55" s="24">
        <v>604.48700796844605</v>
      </c>
      <c r="F55" s="7">
        <v>0</v>
      </c>
    </row>
    <row r="56" spans="1:6" ht="14.25" customHeight="1">
      <c r="A56" s="14" t="s">
        <v>50</v>
      </c>
      <c r="B56" s="5">
        <v>0</v>
      </c>
      <c r="C56" s="6">
        <v>2727.1040723981901</v>
      </c>
      <c r="D56" s="20">
        <v>2727.1040723981901</v>
      </c>
      <c r="E56" s="24">
        <v>1410.9547511312217</v>
      </c>
      <c r="F56" s="7">
        <v>0</v>
      </c>
    </row>
    <row r="57" spans="1:6" ht="14.25" customHeight="1" thickBot="1">
      <c r="A57" s="16" t="s">
        <v>51</v>
      </c>
      <c r="B57" s="9">
        <v>4419.8422152560088</v>
      </c>
      <c r="C57" s="10">
        <v>2563.7669801462903</v>
      </c>
      <c r="D57" s="21">
        <v>6983.6091954022986</v>
      </c>
      <c r="E57" s="25">
        <v>3735.1097178683385</v>
      </c>
      <c r="F57" s="11">
        <v>0</v>
      </c>
    </row>
    <row r="58" spans="1:6" ht="20.100000000000001" customHeight="1" thickBot="1">
      <c r="A58" s="19" t="s">
        <v>52</v>
      </c>
      <c r="B58" s="26">
        <v>261.1273216642154</v>
      </c>
      <c r="C58" s="27">
        <v>8148.3388656036186</v>
      </c>
      <c r="D58" s="28">
        <v>8409.4661872678334</v>
      </c>
      <c r="E58" s="29">
        <v>1506.5366147156451</v>
      </c>
      <c r="F58" s="28">
        <v>0</v>
      </c>
    </row>
    <row r="59" spans="1:6" ht="18" customHeight="1" thickBot="1">
      <c r="A59" s="19" t="s">
        <v>83</v>
      </c>
      <c r="B59" s="23">
        <v>198.6155090545133</v>
      </c>
      <c r="C59" s="13">
        <v>8408.0841557655604</v>
      </c>
      <c r="D59" s="22">
        <v>8606.6996648200729</v>
      </c>
      <c r="E59" s="23">
        <v>1557.791763651599</v>
      </c>
      <c r="F59" s="22">
        <v>0</v>
      </c>
    </row>
    <row r="60" spans="1:6" ht="7.5" customHeight="1">
      <c r="B60" s="4"/>
      <c r="C60" s="4"/>
      <c r="D60" s="4"/>
      <c r="E60" s="4"/>
      <c r="F60" s="4"/>
    </row>
  </sheetData>
  <sheetProtection sheet="1" objects="1" scenarios="1"/>
  <mergeCells count="5">
    <mergeCell ref="B2:B4"/>
    <mergeCell ref="C2:C4"/>
    <mergeCell ref="D2:D4"/>
    <mergeCell ref="E2:E4"/>
    <mergeCell ref="F2:F4"/>
  </mergeCells>
  <printOptions horizontalCentered="1"/>
  <pageMargins left="0" right="0" top="0.39370078740157483" bottom="0.59055118110236227" header="0.31496062992125984" footer="0.31496062992125984"/>
  <pageSetup paperSize="9" scale="9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FA989D2-D242-42ED-91F3-692BBA8C0D89}"/>
</file>

<file path=customXml/itemProps2.xml><?xml version="1.0" encoding="utf-8"?>
<ds:datastoreItem xmlns:ds="http://schemas.openxmlformats.org/officeDocument/2006/customXml" ds:itemID="{816066A7-6C8D-44C8-A899-BB11FF650033}"/>
</file>

<file path=customXml/itemProps3.xml><?xml version="1.0" encoding="utf-8"?>
<ds:datastoreItem xmlns:ds="http://schemas.openxmlformats.org/officeDocument/2006/customXml" ds:itemID="{BC93E6A6-B38D-49D8-A456-CFA6287A8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Amortissement Taux moyen</vt:lpstr>
      <vt:lpstr>Dettes Fortune</vt:lpstr>
      <vt:lpstr>communes</vt:lpstr>
      <vt:lpstr>'Amortissement Taux moyen'!Zone_d_impression</vt:lpstr>
      <vt:lpstr>'Dettes Fortune'!Zone_d_impression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2012-02-03T08:52:10Z</cp:lastPrinted>
  <dcterms:created xsi:type="dcterms:W3CDTF">1997-12-08T10:55:51Z</dcterms:created>
  <dcterms:modified xsi:type="dcterms:W3CDTF">2012-10-30T08:09:57Z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