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90" windowWidth="9135" windowHeight="4965" tabRatio="427"/>
  </bookViews>
  <sheets>
    <sheet name="INVEST_AMORT." sheetId="1" r:id="rId1"/>
  </sheets>
  <definedNames>
    <definedName name="_xlnm.Print_Titles" localSheetId="0">INVEST_AMORT.!$1:$2</definedName>
    <definedName name="_xlnm.Print_Area" localSheetId="0">INVEST_AMORT.!$A$1:$Q$124</definedName>
  </definedNames>
  <calcPr calcId="125725" iterate="1"/>
</workbook>
</file>

<file path=xl/calcChain.xml><?xml version="1.0" encoding="utf-8"?>
<calcChain xmlns="http://schemas.openxmlformats.org/spreadsheetml/2006/main">
  <c r="J4" i="1"/>
  <c r="K4" s="1"/>
  <c r="J5"/>
  <c r="K5"/>
  <c r="Q5" s="1"/>
  <c r="L5"/>
  <c r="M5"/>
  <c r="J6"/>
  <c r="K6" s="1"/>
  <c r="L6"/>
  <c r="J7"/>
  <c r="K7" s="1"/>
  <c r="L7"/>
  <c r="J8"/>
  <c r="K8" s="1"/>
  <c r="J9"/>
  <c r="K9" s="1"/>
  <c r="L9"/>
  <c r="J10"/>
  <c r="K10" s="1"/>
  <c r="E11"/>
  <c r="F11"/>
  <c r="H11"/>
  <c r="N11"/>
  <c r="O11"/>
  <c r="P11"/>
  <c r="J13"/>
  <c r="K13" s="1"/>
  <c r="J14"/>
  <c r="K14" s="1"/>
  <c r="J15"/>
  <c r="K15"/>
  <c r="Q15" s="1"/>
  <c r="L15"/>
  <c r="M15"/>
  <c r="J16"/>
  <c r="K16" s="1"/>
  <c r="L16"/>
  <c r="J17"/>
  <c r="K17" s="1"/>
  <c r="L17"/>
  <c r="J18"/>
  <c r="K18" s="1"/>
  <c r="J19"/>
  <c r="K19" s="1"/>
  <c r="L19"/>
  <c r="J20"/>
  <c r="K20" s="1"/>
  <c r="E21"/>
  <c r="F21"/>
  <c r="H21"/>
  <c r="N21"/>
  <c r="O21"/>
  <c r="P21"/>
  <c r="J23"/>
  <c r="K23" s="1"/>
  <c r="J24"/>
  <c r="K24" s="1"/>
  <c r="J25"/>
  <c r="K25" s="1"/>
  <c r="J26"/>
  <c r="K26"/>
  <c r="Q26" s="1"/>
  <c r="L26"/>
  <c r="M26"/>
  <c r="J27"/>
  <c r="K27" s="1"/>
  <c r="L27"/>
  <c r="J28"/>
  <c r="K28" s="1"/>
  <c r="L28"/>
  <c r="J29"/>
  <c r="K29" s="1"/>
  <c r="J30"/>
  <c r="K30" s="1"/>
  <c r="L30"/>
  <c r="E31"/>
  <c r="F31"/>
  <c r="H31"/>
  <c r="N31"/>
  <c r="O31"/>
  <c r="P31"/>
  <c r="J33"/>
  <c r="K33" s="1"/>
  <c r="J34"/>
  <c r="K34" s="1"/>
  <c r="J35"/>
  <c r="K35" s="1"/>
  <c r="J36"/>
  <c r="K36"/>
  <c r="Q36" s="1"/>
  <c r="L36"/>
  <c r="M36"/>
  <c r="J37"/>
  <c r="K37" s="1"/>
  <c r="L37"/>
  <c r="J38"/>
  <c r="K38" s="1"/>
  <c r="L38"/>
  <c r="J39"/>
  <c r="K39" s="1"/>
  <c r="J40"/>
  <c r="K40" s="1"/>
  <c r="L40"/>
  <c r="J41"/>
  <c r="K41" s="1"/>
  <c r="E42"/>
  <c r="F42"/>
  <c r="H42"/>
  <c r="N42"/>
  <c r="O42"/>
  <c r="P42"/>
  <c r="J44"/>
  <c r="K44" s="1"/>
  <c r="J45"/>
  <c r="K45" s="1"/>
  <c r="J46"/>
  <c r="K46"/>
  <c r="Q46" s="1"/>
  <c r="L46"/>
  <c r="M46"/>
  <c r="J47"/>
  <c r="K47" s="1"/>
  <c r="L47"/>
  <c r="E48"/>
  <c r="F48"/>
  <c r="H48"/>
  <c r="O48"/>
  <c r="P48"/>
  <c r="J50"/>
  <c r="K50" s="1"/>
  <c r="J51"/>
  <c r="K51" s="1"/>
  <c r="J52"/>
  <c r="K52" s="1"/>
  <c r="J53"/>
  <c r="K53" s="1"/>
  <c r="L53"/>
  <c r="E54"/>
  <c r="F54"/>
  <c r="H54"/>
  <c r="N54"/>
  <c r="O54"/>
  <c r="P54"/>
  <c r="J56"/>
  <c r="K56" s="1"/>
  <c r="J57"/>
  <c r="K57" s="1"/>
  <c r="J58"/>
  <c r="K58" s="1"/>
  <c r="J59"/>
  <c r="K59"/>
  <c r="Q59" s="1"/>
  <c r="L59"/>
  <c r="M59"/>
  <c r="J60"/>
  <c r="K60" s="1"/>
  <c r="L60"/>
  <c r="J61"/>
  <c r="K61" s="1"/>
  <c r="L61"/>
  <c r="J62"/>
  <c r="K62" s="1"/>
  <c r="J63"/>
  <c r="K63" s="1"/>
  <c r="L63"/>
  <c r="J64"/>
  <c r="K64" s="1"/>
  <c r="J65"/>
  <c r="K65" s="1"/>
  <c r="J66"/>
  <c r="K66" s="1"/>
  <c r="E67"/>
  <c r="F67"/>
  <c r="H67"/>
  <c r="N67"/>
  <c r="O67"/>
  <c r="P67"/>
  <c r="J69"/>
  <c r="K69"/>
  <c r="Q69" s="1"/>
  <c r="L69"/>
  <c r="M69"/>
  <c r="J70"/>
  <c r="K70" s="1"/>
  <c r="L70"/>
  <c r="J71"/>
  <c r="K71" s="1"/>
  <c r="L71"/>
  <c r="J72"/>
  <c r="K72" s="1"/>
  <c r="J73"/>
  <c r="K73" s="1"/>
  <c r="L73"/>
  <c r="J74"/>
  <c r="K74" s="1"/>
  <c r="J75"/>
  <c r="K75" s="1"/>
  <c r="J76"/>
  <c r="K76" s="1"/>
  <c r="J77"/>
  <c r="K77"/>
  <c r="Q77" s="1"/>
  <c r="L77"/>
  <c r="M77"/>
  <c r="J78"/>
  <c r="K78" s="1"/>
  <c r="L78"/>
  <c r="J79"/>
  <c r="K79" s="1"/>
  <c r="L79"/>
  <c r="J80"/>
  <c r="K80" s="1"/>
  <c r="J81"/>
  <c r="K81" s="1"/>
  <c r="L81"/>
  <c r="E82"/>
  <c r="F82"/>
  <c r="H82"/>
  <c r="N82"/>
  <c r="O82"/>
  <c r="P82"/>
  <c r="J84"/>
  <c r="K84" s="1"/>
  <c r="J85"/>
  <c r="K85" s="1"/>
  <c r="J86"/>
  <c r="K86"/>
  <c r="Q86" s="1"/>
  <c r="L86"/>
  <c r="J87"/>
  <c r="K87" s="1"/>
  <c r="L87"/>
  <c r="J88"/>
  <c r="K88" s="1"/>
  <c r="L88"/>
  <c r="J89"/>
  <c r="K89" s="1"/>
  <c r="J90"/>
  <c r="K90" s="1"/>
  <c r="L90"/>
  <c r="J91"/>
  <c r="K91" s="1"/>
  <c r="J92"/>
  <c r="K92" s="1"/>
  <c r="E93"/>
  <c r="F93"/>
  <c r="H93"/>
  <c r="N93"/>
  <c r="O93"/>
  <c r="P93"/>
  <c r="J95"/>
  <c r="K95" s="1"/>
  <c r="J96"/>
  <c r="K96"/>
  <c r="Q96" s="1"/>
  <c r="L96"/>
  <c r="M96"/>
  <c r="J97"/>
  <c r="K97" s="1"/>
  <c r="L97"/>
  <c r="J98"/>
  <c r="K98" s="1"/>
  <c r="L98"/>
  <c r="J99"/>
  <c r="K99" s="1"/>
  <c r="J100"/>
  <c r="K100" s="1"/>
  <c r="Q100" s="1"/>
  <c r="J101"/>
  <c r="K101" s="1"/>
  <c r="E102"/>
  <c r="F102"/>
  <c r="H102"/>
  <c r="N102"/>
  <c r="O102"/>
  <c r="P102"/>
  <c r="J113"/>
  <c r="K113" s="1"/>
  <c r="Q113" s="1"/>
  <c r="J114"/>
  <c r="K114" s="1"/>
  <c r="J115"/>
  <c r="K115" s="1"/>
  <c r="J116"/>
  <c r="K116" s="1"/>
  <c r="J117"/>
  <c r="K117" s="1"/>
  <c r="L117"/>
  <c r="J118"/>
  <c r="K118" s="1"/>
  <c r="J119"/>
  <c r="K119" s="1"/>
  <c r="Q119" s="1"/>
  <c r="L119"/>
  <c r="J120"/>
  <c r="K120" s="1"/>
  <c r="J121"/>
  <c r="K121" s="1"/>
  <c r="L121"/>
  <c r="J122"/>
  <c r="K122" s="1"/>
  <c r="E123"/>
  <c r="F123"/>
  <c r="H123"/>
  <c r="O123"/>
  <c r="P123"/>
  <c r="Q90" l="1"/>
  <c r="M90"/>
  <c r="Q81"/>
  <c r="M81"/>
  <c r="Q73"/>
  <c r="M73"/>
  <c r="Q63"/>
  <c r="M63"/>
  <c r="Q53"/>
  <c r="M53"/>
  <c r="Q19"/>
  <c r="M19"/>
  <c r="Q9"/>
  <c r="M9"/>
  <c r="Q121"/>
  <c r="M121"/>
  <c r="Q40"/>
  <c r="M40"/>
  <c r="Q30"/>
  <c r="M30"/>
  <c r="O106"/>
  <c r="M86"/>
  <c r="L100"/>
  <c r="H103"/>
  <c r="L115"/>
  <c r="L92"/>
  <c r="L91"/>
  <c r="L84"/>
  <c r="L75"/>
  <c r="L74"/>
  <c r="L65"/>
  <c r="L64"/>
  <c r="L57"/>
  <c r="L56"/>
  <c r="L50"/>
  <c r="L44"/>
  <c r="L41"/>
  <c r="L34"/>
  <c r="L33"/>
  <c r="L24"/>
  <c r="L23"/>
  <c r="L20"/>
  <c r="L13"/>
  <c r="L10"/>
  <c r="L51"/>
  <c r="Q117"/>
  <c r="M117"/>
  <c r="Q98"/>
  <c r="M98"/>
  <c r="Q88"/>
  <c r="M88"/>
  <c r="Q79"/>
  <c r="M79"/>
  <c r="Q71"/>
  <c r="M71"/>
  <c r="Q61"/>
  <c r="M61"/>
  <c r="Q51"/>
  <c r="M51"/>
  <c r="Q38"/>
  <c r="M38"/>
  <c r="Q28"/>
  <c r="M28"/>
  <c r="Q17"/>
  <c r="M17"/>
  <c r="Q7"/>
  <c r="M7"/>
  <c r="Q115"/>
  <c r="M115"/>
  <c r="Q92"/>
  <c r="M92"/>
  <c r="Q84"/>
  <c r="M84"/>
  <c r="Q75"/>
  <c r="M75"/>
  <c r="Q65"/>
  <c r="M65"/>
  <c r="Q57"/>
  <c r="M57"/>
  <c r="Q44"/>
  <c r="M44"/>
  <c r="Q34"/>
  <c r="M34"/>
  <c r="Q24"/>
  <c r="M24"/>
  <c r="Q13"/>
  <c r="M13"/>
  <c r="L113"/>
  <c r="L118"/>
  <c r="L99"/>
  <c r="L95"/>
  <c r="P107"/>
  <c r="O108" s="1"/>
  <c r="L89"/>
  <c r="L85"/>
  <c r="L80"/>
  <c r="L76"/>
  <c r="L72"/>
  <c r="L66"/>
  <c r="L62"/>
  <c r="L58"/>
  <c r="L52"/>
  <c r="L45"/>
  <c r="L39"/>
  <c r="L35"/>
  <c r="L29"/>
  <c r="L25"/>
  <c r="L18"/>
  <c r="L14"/>
  <c r="L8"/>
  <c r="L4"/>
  <c r="M118"/>
  <c r="Q118"/>
  <c r="Q114"/>
  <c r="M99"/>
  <c r="Q99"/>
  <c r="M95"/>
  <c r="Q95"/>
  <c r="M89"/>
  <c r="Q89"/>
  <c r="M85"/>
  <c r="Q85"/>
  <c r="M80"/>
  <c r="Q80"/>
  <c r="M76"/>
  <c r="Q76"/>
  <c r="M72"/>
  <c r="Q72"/>
  <c r="M66"/>
  <c r="Q66"/>
  <c r="M62"/>
  <c r="Q62"/>
  <c r="M58"/>
  <c r="Q58"/>
  <c r="M52"/>
  <c r="Q52"/>
  <c r="M45"/>
  <c r="Q45"/>
  <c r="M39"/>
  <c r="Q39"/>
  <c r="M35"/>
  <c r="Q35"/>
  <c r="M29"/>
  <c r="Q29"/>
  <c r="M25"/>
  <c r="Q25"/>
  <c r="M18"/>
  <c r="Q18"/>
  <c r="M14"/>
  <c r="Q14"/>
  <c r="M8"/>
  <c r="Q8"/>
  <c r="M4"/>
  <c r="Q4"/>
  <c r="Q116"/>
  <c r="Q122"/>
  <c r="Q120"/>
  <c r="Q101"/>
  <c r="M97"/>
  <c r="Q97"/>
  <c r="M91"/>
  <c r="Q91"/>
  <c r="M87"/>
  <c r="Q87"/>
  <c r="M78"/>
  <c r="Q78"/>
  <c r="M74"/>
  <c r="Q74"/>
  <c r="M70"/>
  <c r="Q70"/>
  <c r="Q82" s="1"/>
  <c r="M64"/>
  <c r="Q64"/>
  <c r="M60"/>
  <c r="Q60"/>
  <c r="M56"/>
  <c r="Q56"/>
  <c r="Q67" s="1"/>
  <c r="M50"/>
  <c r="Q50"/>
  <c r="Q54" s="1"/>
  <c r="M47"/>
  <c r="Q47"/>
  <c r="M41"/>
  <c r="Q41"/>
  <c r="M37"/>
  <c r="Q37"/>
  <c r="M33"/>
  <c r="Q33"/>
  <c r="Q42" s="1"/>
  <c r="M27"/>
  <c r="Q27"/>
  <c r="M23"/>
  <c r="Q23"/>
  <c r="Q31" s="1"/>
  <c r="M20"/>
  <c r="Q20"/>
  <c r="M16"/>
  <c r="Q16"/>
  <c r="Q21" s="1"/>
  <c r="M10"/>
  <c r="Q10"/>
  <c r="M6"/>
  <c r="Q6"/>
  <c r="Q123"/>
  <c r="M93"/>
  <c r="Q93"/>
  <c r="Q48"/>
  <c r="L120"/>
  <c r="M120" s="1"/>
  <c r="M119"/>
  <c r="P108"/>
  <c r="H108"/>
  <c r="L101"/>
  <c r="M101" s="1"/>
  <c r="M100"/>
  <c r="L122"/>
  <c r="M122" s="1"/>
  <c r="L116"/>
  <c r="M116" s="1"/>
  <c r="L114"/>
  <c r="M114" s="1"/>
  <c r="M113"/>
  <c r="M123" l="1"/>
  <c r="M11"/>
  <c r="M21"/>
  <c r="M48"/>
  <c r="M102"/>
  <c r="M31"/>
  <c r="M42"/>
  <c r="M54"/>
  <c r="M67"/>
  <c r="M82"/>
  <c r="Q11"/>
  <c r="Q102"/>
  <c r="Q103" l="1"/>
  <c r="M103"/>
</calcChain>
</file>

<file path=xl/comments1.xml><?xml version="1.0" encoding="utf-8"?>
<comments xmlns="http://schemas.openxmlformats.org/spreadsheetml/2006/main">
  <authors>
    <author>Tamburini Sandro</author>
  </authors>
  <commentList>
    <comment ref="F2" authorId="0">
      <text>
        <r>
          <rPr>
            <b/>
            <sz val="16"/>
            <color indexed="10"/>
            <rFont val="Tahoma"/>
            <family val="2"/>
          </rPr>
          <t>Attention en cas de "léger" dépassement il y a lieu de modifier la valeur initiale.
En règle générale tout dépassement doit faire l'objet d'un nouveau crédit.</t>
        </r>
      </text>
    </comment>
  </commentList>
</comments>
</file>

<file path=xl/sharedStrings.xml><?xml version="1.0" encoding="utf-8"?>
<sst xmlns="http://schemas.openxmlformats.org/spreadsheetml/2006/main" count="32" uniqueCount="32">
  <si>
    <t xml:space="preserve"> Désignation</t>
  </si>
  <si>
    <t>Dépenses</t>
  </si>
  <si>
    <t>Recettes</t>
  </si>
  <si>
    <t>Total dépenses</t>
  </si>
  <si>
    <t>Total recettes</t>
  </si>
  <si>
    <t>No cpte</t>
  </si>
  <si>
    <t>Valeur initiale</t>
  </si>
  <si>
    <t>Chap.</t>
  </si>
  <si>
    <t>Total invest subventions déduites</t>
  </si>
  <si>
    <t>DEPENSES DU PATRIMOINE FINANCIER</t>
  </si>
  <si>
    <t>Solde au 1er janvier</t>
  </si>
  <si>
    <t>Solde au 31 décembre</t>
  </si>
  <si>
    <t xml:space="preserve">Taux </t>
  </si>
  <si>
    <t>***********</t>
  </si>
  <si>
    <t>I 0 Administration</t>
  </si>
  <si>
    <t>I 1 Sécurité publique</t>
  </si>
  <si>
    <t>I 2 Enseignement, Formation</t>
  </si>
  <si>
    <t>I 3 Culture, Loisirs, Sports</t>
  </si>
  <si>
    <t>I 4 Santé</t>
  </si>
  <si>
    <t>I 5 Action Sociale</t>
  </si>
  <si>
    <t>I 6 Trafic</t>
  </si>
  <si>
    <t>I 7 Protection environnement</t>
  </si>
  <si>
    <t>I 8 Economie publique</t>
  </si>
  <si>
    <t>I 9 Finances et Impôts</t>
  </si>
  <si>
    <t>J 9 Patrimoine Financier</t>
  </si>
  <si>
    <t>Amorts suppl.</t>
  </si>
  <si>
    <t>Commune de</t>
  </si>
  <si>
    <t>Total</t>
  </si>
  <si>
    <t>Investissements 20__</t>
  </si>
  <si>
    <r>
      <t xml:space="preserve">Crédit voté                          </t>
    </r>
    <r>
      <rPr>
        <b/>
        <sz val="11"/>
        <rFont val="Arial Narrow"/>
        <family val="2"/>
      </rPr>
      <t>date / Montant</t>
    </r>
  </si>
  <si>
    <t>Amortis- sement</t>
  </si>
  <si>
    <t>Dépenses 20__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</si>
</sst>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#,##0\ "/>
    <numFmt numFmtId="165" formatCode="#,##0.00\ "/>
    <numFmt numFmtId="166" formatCode="d/m/yy"/>
    <numFmt numFmtId="167" formatCode="#,##0\ \ "/>
    <numFmt numFmtId="168" formatCode="#,##0.00\ \ "/>
    <numFmt numFmtId="169" formatCode="dd/mm/yy"/>
    <numFmt numFmtId="170" formatCode="0##"/>
    <numFmt numFmtId="171" formatCode="0.0%"/>
  </numFmts>
  <fonts count="25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1"/>
      <name val="Arial Narrow"/>
      <family val="2"/>
    </font>
    <font>
      <b/>
      <sz val="11"/>
      <name val="Arial"/>
    </font>
    <font>
      <sz val="11"/>
      <name val="Arial"/>
      <family val="2"/>
    </font>
    <font>
      <sz val="11"/>
      <name val="Arial Narrow"/>
      <family val="2"/>
    </font>
    <font>
      <b/>
      <sz val="11"/>
      <color indexed="17"/>
      <name val="Arial Narrow"/>
      <family val="2"/>
    </font>
    <font>
      <b/>
      <sz val="11"/>
      <color indexed="20"/>
      <name val="Arial Narrow"/>
      <family val="2"/>
    </font>
    <font>
      <b/>
      <sz val="16"/>
      <color indexed="10"/>
      <name val="Tahoma"/>
      <family val="2"/>
    </font>
    <font>
      <b/>
      <i/>
      <sz val="18"/>
      <color indexed="12"/>
      <name val="Arial Narrow"/>
      <family val="2"/>
    </font>
    <font>
      <b/>
      <sz val="13.5"/>
      <color indexed="10"/>
      <name val="Arial Narrow"/>
      <family val="2"/>
    </font>
    <font>
      <b/>
      <sz val="11"/>
      <color indexed="10"/>
      <name val="Arial Narrow"/>
      <family val="2"/>
    </font>
    <font>
      <b/>
      <i/>
      <sz val="11"/>
      <color indexed="10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  <font>
      <sz val="10"/>
      <color indexed="12"/>
      <name val="Arial Narrow"/>
      <family val="2"/>
    </font>
    <font>
      <b/>
      <sz val="10"/>
      <color indexed="56"/>
      <name val="Arial Narrow"/>
      <family val="2"/>
    </font>
    <font>
      <sz val="10"/>
      <color indexed="56"/>
      <name val="Arial Narrow"/>
      <family val="2"/>
    </font>
    <font>
      <i/>
      <sz val="10"/>
      <color indexed="10"/>
      <name val="Arial Narrow"/>
      <family val="2"/>
    </font>
    <font>
      <b/>
      <i/>
      <sz val="10"/>
      <color indexed="10"/>
      <name val="Arial Narrow"/>
      <family val="2"/>
    </font>
    <font>
      <sz val="10"/>
      <color indexed="10"/>
      <name val="Arial Narrow"/>
      <family val="2"/>
    </font>
    <font>
      <b/>
      <sz val="10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12"/>
      </right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2" fillId="0" borderId="0" xfId="0" applyFont="1" applyBorder="1" applyAlignment="1">
      <alignment vertical="center"/>
    </xf>
    <xf numFmtId="166" fontId="7" fillId="3" borderId="14" xfId="0" applyNumberFormat="1" applyFont="1" applyFill="1" applyBorder="1" applyAlignment="1" applyProtection="1">
      <alignment horizontal="center" vertical="center"/>
      <protection locked="0"/>
    </xf>
    <xf numFmtId="9" fontId="3" fillId="0" borderId="15" xfId="2" applyFont="1" applyBorder="1" applyAlignment="1" applyProtection="1">
      <alignment horizontal="center"/>
      <protection locked="0"/>
    </xf>
    <xf numFmtId="9" fontId="3" fillId="0" borderId="16" xfId="2" applyFont="1" applyBorder="1" applyAlignment="1" applyProtection="1">
      <alignment horizontal="center"/>
      <protection locked="0"/>
    </xf>
    <xf numFmtId="166" fontId="8" fillId="3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3" fontId="6" fillId="0" borderId="0" xfId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12" fillId="0" borderId="13" xfId="0" applyNumberFormat="1" applyFont="1" applyBorder="1" applyAlignment="1" applyProtection="1">
      <alignment horizontal="center" vertical="center"/>
      <protection locked="0"/>
    </xf>
    <xf numFmtId="3" fontId="12" fillId="0" borderId="14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3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7" xfId="2" applyFont="1" applyBorder="1" applyAlignment="1" applyProtection="1">
      <alignment horizontal="center" vertical="center" textRotation="90" wrapText="1"/>
      <protection locked="0"/>
    </xf>
    <xf numFmtId="9" fontId="3" fillId="0" borderId="10" xfId="2" applyFont="1" applyBorder="1" applyAlignment="1" applyProtection="1">
      <alignment horizontal="center" vertical="center" textRotation="90" wrapText="1"/>
      <protection locked="0"/>
    </xf>
    <xf numFmtId="3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3" fontId="6" fillId="0" borderId="0" xfId="0" applyNumberFormat="1" applyFont="1" applyBorder="1" applyProtection="1">
      <protection locked="0"/>
    </xf>
    <xf numFmtId="9" fontId="6" fillId="0" borderId="0" xfId="2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165" fontId="3" fillId="3" borderId="19" xfId="0" applyNumberFormat="1" applyFont="1" applyFill="1" applyBorder="1" applyAlignment="1" applyProtection="1">
      <alignment vertical="center"/>
      <protection locked="0"/>
    </xf>
    <xf numFmtId="168" fontId="3" fillId="3" borderId="2" xfId="0" applyNumberFormat="1" applyFont="1" applyFill="1" applyBorder="1" applyAlignment="1" applyProtection="1">
      <alignment vertical="center"/>
      <protection locked="0"/>
    </xf>
    <xf numFmtId="168" fontId="3" fillId="3" borderId="4" xfId="0" applyNumberFormat="1" applyFont="1" applyFill="1" applyBorder="1" applyAlignment="1" applyProtection="1">
      <alignment vertical="center"/>
      <protection locked="0"/>
    </xf>
    <xf numFmtId="168" fontId="3" fillId="3" borderId="2" xfId="0" applyNumberFormat="1" applyFont="1" applyFill="1" applyBorder="1" applyAlignment="1" applyProtection="1">
      <alignment vertical="center"/>
    </xf>
    <xf numFmtId="165" fontId="3" fillId="3" borderId="21" xfId="0" applyNumberFormat="1" applyFont="1" applyFill="1" applyBorder="1" applyAlignment="1" applyProtection="1">
      <alignment vertical="center"/>
      <protection locked="0"/>
    </xf>
    <xf numFmtId="168" fontId="3" fillId="3" borderId="22" xfId="0" applyNumberFormat="1" applyFont="1" applyFill="1" applyBorder="1" applyAlignment="1" applyProtection="1">
      <alignment vertical="center"/>
      <protection locked="0"/>
    </xf>
    <xf numFmtId="168" fontId="3" fillId="3" borderId="5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  <protection locked="0"/>
    </xf>
    <xf numFmtId="168" fontId="3" fillId="3" borderId="1" xfId="0" applyNumberFormat="1" applyFont="1" applyFill="1" applyBorder="1" applyAlignment="1" applyProtection="1">
      <alignment vertical="center"/>
    </xf>
    <xf numFmtId="167" fontId="3" fillId="0" borderId="17" xfId="0" applyNumberFormat="1" applyFont="1" applyFill="1" applyBorder="1" applyAlignment="1" applyProtection="1">
      <alignment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3" fontId="16" fillId="0" borderId="0" xfId="0" applyNumberFormat="1" applyFont="1" applyBorder="1" applyProtection="1">
      <protection locked="0"/>
    </xf>
    <xf numFmtId="9" fontId="16" fillId="0" borderId="0" xfId="2" applyFont="1" applyBorder="1" applyAlignment="1" applyProtection="1">
      <alignment horizontal="center"/>
      <protection locked="0"/>
    </xf>
    <xf numFmtId="170" fontId="17" fillId="0" borderId="3" xfId="0" quotePrefix="1" applyNumberFormat="1" applyFont="1" applyBorder="1" applyAlignment="1" applyProtection="1">
      <alignment horizontal="center"/>
      <protection locked="0"/>
    </xf>
    <xf numFmtId="168" fontId="17" fillId="0" borderId="3" xfId="0" quotePrefix="1" applyNumberFormat="1" applyFont="1" applyBorder="1" applyAlignment="1" applyProtection="1">
      <protection locked="0"/>
    </xf>
    <xf numFmtId="0" fontId="17" fillId="0" borderId="1" xfId="0" applyFont="1" applyBorder="1" applyProtection="1">
      <protection locked="0"/>
    </xf>
    <xf numFmtId="169" fontId="17" fillId="0" borderId="1" xfId="0" applyNumberFormat="1" applyFont="1" applyBorder="1" applyAlignment="1" applyProtection="1">
      <alignment horizontal="center"/>
      <protection locked="0"/>
    </xf>
    <xf numFmtId="165" fontId="18" fillId="0" borderId="20" xfId="0" applyNumberFormat="1" applyFont="1" applyBorder="1" applyProtection="1">
      <protection locked="0"/>
    </xf>
    <xf numFmtId="168" fontId="17" fillId="0" borderId="1" xfId="0" applyNumberFormat="1" applyFont="1" applyBorder="1" applyProtection="1">
      <protection locked="0"/>
    </xf>
    <xf numFmtId="0" fontId="16" fillId="0" borderId="1" xfId="0" applyFont="1" applyBorder="1" applyProtection="1">
      <protection locked="0"/>
    </xf>
    <xf numFmtId="168" fontId="14" fillId="0" borderId="1" xfId="0" applyNumberFormat="1" applyFont="1" applyBorder="1" applyProtection="1">
      <protection locked="0"/>
    </xf>
    <xf numFmtId="171" fontId="14" fillId="0" borderId="3" xfId="2" applyNumberFormat="1" applyFont="1" applyBorder="1" applyAlignment="1" applyProtection="1">
      <alignment horizontal="center"/>
      <protection locked="0"/>
    </xf>
    <xf numFmtId="168" fontId="14" fillId="0" borderId="1" xfId="0" applyNumberFormat="1" applyFont="1" applyBorder="1" applyProtection="1"/>
    <xf numFmtId="168" fontId="15" fillId="0" borderId="1" xfId="0" applyNumberFormat="1" applyFont="1" applyBorder="1" applyProtection="1">
      <protection locked="0"/>
    </xf>
    <xf numFmtId="40" fontId="16" fillId="0" borderId="1" xfId="0" applyNumberFormat="1" applyFont="1" applyBorder="1" applyProtection="1"/>
    <xf numFmtId="166" fontId="17" fillId="0" borderId="1" xfId="0" applyNumberFormat="1" applyFont="1" applyBorder="1" applyAlignment="1" applyProtection="1">
      <alignment horizontal="center"/>
      <protection locked="0"/>
    </xf>
    <xf numFmtId="0" fontId="17" fillId="0" borderId="2" xfId="0" applyFont="1" applyFill="1" applyBorder="1" applyProtection="1">
      <protection locked="0"/>
    </xf>
    <xf numFmtId="165" fontId="18" fillId="0" borderId="21" xfId="0" applyNumberFormat="1" applyFont="1" applyFill="1" applyBorder="1" applyProtection="1">
      <protection locked="0"/>
    </xf>
    <xf numFmtId="0" fontId="16" fillId="0" borderId="2" xfId="0" applyFont="1" applyBorder="1" applyProtection="1">
      <protection locked="0"/>
    </xf>
    <xf numFmtId="0" fontId="17" fillId="0" borderId="3" xfId="0" quotePrefix="1" applyFont="1" applyBorder="1" applyAlignment="1" applyProtection="1">
      <protection locked="0"/>
    </xf>
    <xf numFmtId="0" fontId="16" fillId="0" borderId="2" xfId="0" applyNumberFormat="1" applyFont="1" applyFill="1" applyBorder="1" applyAlignment="1" applyProtection="1">
      <alignment vertical="center"/>
      <protection locked="0"/>
    </xf>
    <xf numFmtId="167" fontId="15" fillId="0" borderId="1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16" fillId="0" borderId="0" xfId="0" applyNumberFormat="1" applyFont="1" applyBorder="1" applyProtection="1"/>
    <xf numFmtId="0" fontId="17" fillId="0" borderId="3" xfId="0" quotePrefix="1" applyFont="1" applyBorder="1" applyAlignment="1" applyProtection="1">
      <alignment horizontal="center"/>
      <protection locked="0"/>
    </xf>
    <xf numFmtId="165" fontId="15" fillId="0" borderId="1" xfId="0" applyNumberFormat="1" applyFont="1" applyBorder="1" applyProtection="1">
      <protection locked="0"/>
    </xf>
    <xf numFmtId="0" fontId="17" fillId="0" borderId="2" xfId="0" applyFont="1" applyBorder="1" applyProtection="1">
      <protection locked="0"/>
    </xf>
    <xf numFmtId="165" fontId="18" fillId="0" borderId="2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0" fontId="19" fillId="0" borderId="3" xfId="0" quotePrefix="1" applyFont="1" applyBorder="1" applyAlignment="1" applyProtection="1">
      <alignment horizontal="center"/>
      <protection locked="0"/>
    </xf>
    <xf numFmtId="168" fontId="19" fillId="0" borderId="3" xfId="0" quotePrefix="1" applyNumberFormat="1" applyFont="1" applyBorder="1" applyAlignment="1" applyProtection="1">
      <protection locked="0"/>
    </xf>
    <xf numFmtId="0" fontId="19" fillId="0" borderId="1" xfId="0" applyFont="1" applyFill="1" applyBorder="1" applyProtection="1">
      <protection locked="0"/>
    </xf>
    <xf numFmtId="169" fontId="19" fillId="0" borderId="1" xfId="0" applyNumberFormat="1" applyFont="1" applyBorder="1" applyAlignment="1" applyProtection="1">
      <alignment horizontal="center"/>
      <protection locked="0"/>
    </xf>
    <xf numFmtId="165" fontId="20" fillId="0" borderId="20" xfId="0" applyNumberFormat="1" applyFont="1" applyFill="1" applyBorder="1" applyProtection="1">
      <protection locked="0"/>
    </xf>
    <xf numFmtId="0" fontId="19" fillId="0" borderId="2" xfId="0" applyFont="1" applyFill="1" applyBorder="1" applyProtection="1">
      <protection locked="0"/>
    </xf>
    <xf numFmtId="165" fontId="20" fillId="0" borderId="21" xfId="0" applyNumberFormat="1" applyFont="1" applyFill="1" applyBorder="1" applyProtection="1">
      <protection locked="0"/>
    </xf>
    <xf numFmtId="0" fontId="19" fillId="0" borderId="4" xfId="0" quotePrefix="1" applyFont="1" applyBorder="1" applyAlignment="1" applyProtection="1">
      <alignment horizontal="center"/>
      <protection locked="0"/>
    </xf>
    <xf numFmtId="168" fontId="19" fillId="0" borderId="4" xfId="0" quotePrefix="1" applyNumberFormat="1" applyFont="1" applyBorder="1" applyAlignment="1" applyProtection="1">
      <protection locked="0"/>
    </xf>
    <xf numFmtId="168" fontId="17" fillId="0" borderId="18" xfId="0" applyNumberFormat="1" applyFont="1" applyFill="1" applyBorder="1" applyProtection="1">
      <protection locked="0"/>
    </xf>
    <xf numFmtId="168" fontId="17" fillId="0" borderId="1" xfId="0" applyNumberFormat="1" applyFont="1" applyFill="1" applyBorder="1" applyProtection="1">
      <protection locked="0"/>
    </xf>
    <xf numFmtId="168" fontId="14" fillId="0" borderId="1" xfId="0" applyNumberFormat="1" applyFont="1" applyFill="1" applyBorder="1" applyProtection="1">
      <protection locked="0"/>
    </xf>
    <xf numFmtId="167" fontId="14" fillId="0" borderId="1" xfId="0" applyNumberFormat="1" applyFont="1" applyBorder="1" applyProtection="1">
      <protection locked="0"/>
    </xf>
    <xf numFmtId="168" fontId="17" fillId="0" borderId="2" xfId="0" applyNumberFormat="1" applyFont="1" applyFill="1" applyBorder="1" applyProtection="1">
      <protection locked="0"/>
    </xf>
    <xf numFmtId="0" fontId="17" fillId="0" borderId="4" xfId="0" quotePrefix="1" applyFont="1" applyBorder="1" applyAlignment="1" applyProtection="1">
      <alignment horizontal="center"/>
      <protection locked="0"/>
    </xf>
    <xf numFmtId="168" fontId="17" fillId="0" borderId="4" xfId="0" quotePrefix="1" applyNumberFormat="1" applyFont="1" applyBorder="1" applyAlignment="1" applyProtection="1">
      <protection locked="0"/>
    </xf>
    <xf numFmtId="168" fontId="14" fillId="0" borderId="2" xfId="0" applyNumberFormat="1" applyFont="1" applyBorder="1" applyProtection="1">
      <protection locked="0"/>
    </xf>
    <xf numFmtId="0" fontId="17" fillId="0" borderId="1" xfId="0" applyFont="1" applyFill="1" applyBorder="1" applyProtection="1">
      <protection locked="0"/>
    </xf>
    <xf numFmtId="165" fontId="18" fillId="0" borderId="20" xfId="0" applyNumberFormat="1" applyFont="1" applyFill="1" applyBorder="1" applyProtection="1">
      <protection locked="0"/>
    </xf>
    <xf numFmtId="0" fontId="16" fillId="0" borderId="1" xfId="0" applyNumberFormat="1" applyFont="1" applyFill="1" applyBorder="1" applyAlignment="1" applyProtection="1">
      <alignment vertical="center"/>
      <protection locked="0"/>
    </xf>
    <xf numFmtId="9" fontId="14" fillId="0" borderId="3" xfId="2" applyFont="1" applyBorder="1" applyAlignment="1" applyProtection="1">
      <alignment horizontal="center"/>
      <protection locked="0"/>
    </xf>
    <xf numFmtId="3" fontId="17" fillId="0" borderId="0" xfId="0" applyNumberFormat="1" applyFont="1" applyBorder="1" applyAlignment="1" applyProtection="1">
      <alignment horizontal="center" vertical="center"/>
      <protection locked="0"/>
    </xf>
    <xf numFmtId="40" fontId="17" fillId="7" borderId="23" xfId="0" applyNumberFormat="1" applyFont="1" applyFill="1" applyBorder="1" applyAlignment="1" applyProtection="1">
      <alignment vertical="center"/>
      <protection locked="0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168" fontId="14" fillId="3" borderId="5" xfId="0" applyNumberFormat="1" applyFont="1" applyFill="1" applyBorder="1" applyAlignment="1" applyProtection="1">
      <alignment vertical="center"/>
    </xf>
    <xf numFmtId="0" fontId="16" fillId="0" borderId="0" xfId="0" applyFont="1" applyFill="1" applyBorder="1" applyProtection="1"/>
    <xf numFmtId="0" fontId="16" fillId="0" borderId="0" xfId="0" applyFont="1" applyFill="1" applyBorder="1" applyProtection="1">
      <protection locked="0"/>
    </xf>
    <xf numFmtId="0" fontId="21" fillId="5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vertical="center"/>
      <protection locked="0"/>
    </xf>
    <xf numFmtId="3" fontId="16" fillId="5" borderId="0" xfId="0" applyNumberFormat="1" applyFont="1" applyFill="1" applyBorder="1" applyProtection="1">
      <protection locked="0"/>
    </xf>
    <xf numFmtId="40" fontId="22" fillId="0" borderId="0" xfId="0" applyNumberFormat="1" applyFont="1" applyFill="1" applyBorder="1" applyAlignment="1" applyProtection="1">
      <alignment horizontal="center"/>
    </xf>
    <xf numFmtId="3" fontId="23" fillId="0" borderId="0" xfId="0" applyNumberFormat="1" applyFont="1" applyBorder="1" applyProtection="1">
      <protection locked="0"/>
    </xf>
    <xf numFmtId="3" fontId="15" fillId="0" borderId="0" xfId="0" applyNumberFormat="1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horizontal="center" vertical="justify"/>
    </xf>
    <xf numFmtId="3" fontId="24" fillId="0" borderId="0" xfId="0" applyNumberFormat="1" applyFont="1" applyBorder="1" applyAlignment="1" applyProtection="1">
      <alignment horizontal="center" vertical="justify"/>
      <protection locked="0"/>
    </xf>
    <xf numFmtId="0" fontId="14" fillId="2" borderId="0" xfId="0" quotePrefix="1" applyFont="1" applyFill="1" applyBorder="1" applyAlignment="1" applyProtection="1">
      <alignment horizontal="center"/>
      <protection locked="0"/>
    </xf>
    <xf numFmtId="168" fontId="14" fillId="2" borderId="0" xfId="0" quotePrefix="1" applyNumberFormat="1" applyFont="1" applyFill="1" applyBorder="1" applyAlignment="1" applyProtection="1">
      <protection locked="0"/>
    </xf>
    <xf numFmtId="0" fontId="14" fillId="2" borderId="0" xfId="0" applyFont="1" applyFill="1" applyBorder="1" applyProtection="1">
      <protection locked="0"/>
    </xf>
    <xf numFmtId="169" fontId="14" fillId="2" borderId="0" xfId="0" applyNumberFormat="1" applyFont="1" applyFill="1" applyBorder="1" applyAlignment="1" applyProtection="1">
      <alignment horizontal="center"/>
      <protection locked="0"/>
    </xf>
    <xf numFmtId="164" fontId="16" fillId="2" borderId="0" xfId="0" applyNumberFormat="1" applyFont="1" applyFill="1" applyBorder="1" applyProtection="1">
      <protection locked="0"/>
    </xf>
    <xf numFmtId="168" fontId="14" fillId="2" borderId="0" xfId="0" applyNumberFormat="1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168" fontId="16" fillId="2" borderId="0" xfId="0" applyNumberFormat="1" applyFont="1" applyFill="1" applyBorder="1" applyProtection="1">
      <protection locked="0"/>
    </xf>
    <xf numFmtId="9" fontId="14" fillId="2" borderId="0" xfId="2" applyFont="1" applyFill="1" applyBorder="1" applyAlignment="1" applyProtection="1">
      <alignment horizontal="center"/>
      <protection locked="0"/>
    </xf>
    <xf numFmtId="167" fontId="14" fillId="2" borderId="0" xfId="0" applyNumberFormat="1" applyFont="1" applyFill="1" applyBorder="1" applyProtection="1">
      <protection locked="0"/>
    </xf>
    <xf numFmtId="2" fontId="16" fillId="2" borderId="0" xfId="0" applyNumberFormat="1" applyFont="1" applyFill="1" applyBorder="1" applyProtection="1">
      <protection locked="0"/>
    </xf>
    <xf numFmtId="165" fontId="17" fillId="0" borderId="20" xfId="0" applyNumberFormat="1" applyFont="1" applyBorder="1" applyProtection="1">
      <protection locked="0"/>
    </xf>
    <xf numFmtId="168" fontId="16" fillId="0" borderId="1" xfId="0" applyNumberFormat="1" applyFont="1" applyBorder="1" applyProtection="1">
      <protection locked="0"/>
    </xf>
    <xf numFmtId="167" fontId="14" fillId="6" borderId="1" xfId="0" applyNumberFormat="1" applyFont="1" applyFill="1" applyBorder="1" applyProtection="1">
      <protection locked="0"/>
    </xf>
    <xf numFmtId="165" fontId="17" fillId="0" borderId="21" xfId="0" applyNumberFormat="1" applyFont="1" applyFill="1" applyBorder="1" applyProtection="1"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1906250" y="342900"/>
          <a:ext cx="0" cy="628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 Narrow"/>
            </a:rPr>
            <a:t>crédits soldés</a:t>
          </a:r>
        </a:p>
      </xdr:txBody>
    </xdr:sp>
    <xdr:clientData/>
  </xdr:twoCellAnchor>
  <xdr:twoCellAnchor>
    <xdr:from>
      <xdr:col>13</xdr:col>
      <xdr:colOff>276225</xdr:colOff>
      <xdr:row>107</xdr:row>
      <xdr:rowOff>85725</xdr:rowOff>
    </xdr:from>
    <xdr:to>
      <xdr:col>13</xdr:col>
      <xdr:colOff>552450</xdr:colOff>
      <xdr:row>107</xdr:row>
      <xdr:rowOff>85725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>
          <a:off x="8286750" y="21336000"/>
          <a:ext cx="276225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4"/>
  <sheetViews>
    <sheetView showGridLines="0" tabSelected="1" workbookViewId="0">
      <pane xSplit="2" ySplit="2" topLeftCell="I3" activePane="bottomRight" state="frozenSplit"/>
      <selection pane="topRight" activeCell="C1" sqref="C1"/>
      <selection pane="bottomLeft" activeCell="A4" sqref="A4"/>
      <selection pane="bottomRight" activeCell="R1" sqref="R1:AJ1048576"/>
    </sheetView>
  </sheetViews>
  <sheetFormatPr baseColWidth="10" defaultRowHeight="16.5"/>
  <cols>
    <col min="1" max="2" width="8.28515625" style="27" customWidth="1"/>
    <col min="3" max="3" width="27.7109375" style="27" customWidth="1"/>
    <col min="4" max="4" width="7.7109375" style="28" customWidth="1"/>
    <col min="5" max="5" width="13.7109375" style="29" customWidth="1"/>
    <col min="6" max="6" width="15.7109375" style="29" customWidth="1"/>
    <col min="7" max="7" width="16.7109375" style="27" hidden="1" customWidth="1"/>
    <col min="8" max="8" width="15.7109375" style="29" customWidth="1"/>
    <col min="9" max="9" width="5.7109375" style="30" customWidth="1"/>
    <col min="10" max="12" width="12.7109375" style="30" hidden="1" customWidth="1"/>
    <col min="13" max="13" width="13.7109375" style="29" customWidth="1"/>
    <col min="14" max="14" width="10.7109375" style="29" customWidth="1"/>
    <col min="15" max="16" width="15.7109375" style="29" customWidth="1"/>
    <col min="17" max="17" width="16.28515625" style="29" customWidth="1"/>
    <col min="18" max="16384" width="11.42578125" style="2"/>
  </cols>
  <sheetData>
    <row r="1" spans="1:17" s="3" customFormat="1" ht="27" customHeight="1" thickTop="1" thickBot="1">
      <c r="A1" s="8" t="s">
        <v>26</v>
      </c>
      <c r="B1" s="9"/>
      <c r="C1" s="10"/>
      <c r="D1" s="11"/>
      <c r="E1" s="12"/>
      <c r="F1" s="43" t="s">
        <v>6</v>
      </c>
      <c r="G1" s="9"/>
      <c r="H1" s="13"/>
      <c r="I1" s="9"/>
      <c r="J1" s="9"/>
      <c r="K1" s="9"/>
      <c r="L1" s="9"/>
      <c r="M1" s="9"/>
      <c r="N1" s="14"/>
      <c r="O1" s="15" t="s">
        <v>28</v>
      </c>
      <c r="P1" s="16"/>
      <c r="Q1" s="14"/>
    </row>
    <row r="2" spans="1:17" s="1" customFormat="1" ht="50.1" customHeight="1" thickTop="1" thickBot="1">
      <c r="A2" s="17" t="s">
        <v>7</v>
      </c>
      <c r="B2" s="17" t="s">
        <v>5</v>
      </c>
      <c r="C2" s="18" t="s">
        <v>0</v>
      </c>
      <c r="D2" s="19" t="s">
        <v>29</v>
      </c>
      <c r="E2" s="20"/>
      <c r="F2" s="21" t="s">
        <v>8</v>
      </c>
      <c r="G2" s="9"/>
      <c r="H2" s="22" t="s">
        <v>10</v>
      </c>
      <c r="I2" s="23" t="s">
        <v>12</v>
      </c>
      <c r="J2" s="24"/>
      <c r="K2" s="24"/>
      <c r="L2" s="24"/>
      <c r="M2" s="22" t="s">
        <v>30</v>
      </c>
      <c r="N2" s="22" t="s">
        <v>25</v>
      </c>
      <c r="O2" s="25" t="s">
        <v>1</v>
      </c>
      <c r="P2" s="25" t="s">
        <v>2</v>
      </c>
      <c r="Q2" s="26" t="s">
        <v>11</v>
      </c>
    </row>
    <row r="3" spans="1:17" ht="13.5" customHeight="1">
      <c r="A3" s="44"/>
      <c r="B3" s="44"/>
      <c r="C3" s="44"/>
      <c r="D3" s="45"/>
      <c r="E3" s="46"/>
      <c r="F3" s="46"/>
      <c r="G3" s="44"/>
      <c r="H3" s="46"/>
      <c r="I3" s="47"/>
      <c r="J3" s="47"/>
      <c r="K3" s="47"/>
      <c r="L3" s="47"/>
      <c r="M3" s="46"/>
      <c r="N3" s="46"/>
      <c r="O3" s="46"/>
      <c r="P3" s="46"/>
      <c r="Q3" s="46"/>
    </row>
    <row r="4" spans="1:17" ht="15" customHeight="1">
      <c r="A4" s="48"/>
      <c r="B4" s="49"/>
      <c r="C4" s="50"/>
      <c r="D4" s="51"/>
      <c r="E4" s="52"/>
      <c r="F4" s="53"/>
      <c r="G4" s="54"/>
      <c r="H4" s="55"/>
      <c r="I4" s="56"/>
      <c r="J4" s="55">
        <f>IF(F4&gt;H4,F4*I4,H4*I4)</f>
        <v>0</v>
      </c>
      <c r="K4" s="55">
        <f>ROUND(J4,0)</f>
        <v>0</v>
      </c>
      <c r="L4" s="55" t="str">
        <f>IF(J4&gt;0,H4,"")</f>
        <v/>
      </c>
      <c r="M4" s="57">
        <f>IF(K4&gt;L4,L4,K4)</f>
        <v>0</v>
      </c>
      <c r="N4" s="55"/>
      <c r="O4" s="58"/>
      <c r="P4" s="58"/>
      <c r="Q4" s="59" t="str">
        <f>IF(H4-K4-N4+O4-P4&gt;0,H4-K4-N4+O4-P4,"")</f>
        <v/>
      </c>
    </row>
    <row r="5" spans="1:17" ht="15" customHeight="1">
      <c r="A5" s="48"/>
      <c r="B5" s="49"/>
      <c r="C5" s="50"/>
      <c r="D5" s="60"/>
      <c r="E5" s="52"/>
      <c r="F5" s="53"/>
      <c r="G5" s="54"/>
      <c r="H5" s="55"/>
      <c r="I5" s="56"/>
      <c r="J5" s="55">
        <f t="shared" ref="J5:J10" si="0">IF(F5&gt;H5,F5*I5,H5*I5)</f>
        <v>0</v>
      </c>
      <c r="K5" s="55">
        <f t="shared" ref="K5:K10" si="1">ROUND(J5,0)</f>
        <v>0</v>
      </c>
      <c r="L5" s="55" t="str">
        <f t="shared" ref="L5:L10" si="2">IF(J5&gt;0,H5,"")</f>
        <v/>
      </c>
      <c r="M5" s="57">
        <f t="shared" ref="M5:M10" si="3">IF(K5&gt;L5,L5,K5)</f>
        <v>0</v>
      </c>
      <c r="N5" s="55"/>
      <c r="O5" s="58"/>
      <c r="P5" s="58"/>
      <c r="Q5" s="59" t="str">
        <f t="shared" ref="Q5:Q10" si="4">IF(H5-K5-N5+O5-P5&gt;0,H5-K5-N5+O5-P5,"")</f>
        <v/>
      </c>
    </row>
    <row r="6" spans="1:17" ht="15" customHeight="1">
      <c r="A6" s="48"/>
      <c r="B6" s="49"/>
      <c r="C6" s="61"/>
      <c r="D6" s="51"/>
      <c r="E6" s="62"/>
      <c r="F6" s="53"/>
      <c r="G6" s="54"/>
      <c r="H6" s="55"/>
      <c r="I6" s="56"/>
      <c r="J6" s="55">
        <f t="shared" si="0"/>
        <v>0</v>
      </c>
      <c r="K6" s="55">
        <f t="shared" si="1"/>
        <v>0</v>
      </c>
      <c r="L6" s="55" t="str">
        <f t="shared" si="2"/>
        <v/>
      </c>
      <c r="M6" s="57">
        <f t="shared" si="3"/>
        <v>0</v>
      </c>
      <c r="N6" s="55"/>
      <c r="O6" s="58"/>
      <c r="P6" s="58"/>
      <c r="Q6" s="59" t="str">
        <f t="shared" si="4"/>
        <v/>
      </c>
    </row>
    <row r="7" spans="1:17" ht="15" customHeight="1">
      <c r="A7" s="48"/>
      <c r="B7" s="49"/>
      <c r="C7" s="61"/>
      <c r="D7" s="51"/>
      <c r="E7" s="62"/>
      <c r="F7" s="53"/>
      <c r="G7" s="54"/>
      <c r="H7" s="55"/>
      <c r="I7" s="56"/>
      <c r="J7" s="55">
        <f t="shared" si="0"/>
        <v>0</v>
      </c>
      <c r="K7" s="55">
        <f t="shared" si="1"/>
        <v>0</v>
      </c>
      <c r="L7" s="55" t="str">
        <f t="shared" si="2"/>
        <v/>
      </c>
      <c r="M7" s="57">
        <f t="shared" si="3"/>
        <v>0</v>
      </c>
      <c r="N7" s="55"/>
      <c r="O7" s="58"/>
      <c r="P7" s="58"/>
      <c r="Q7" s="59" t="str">
        <f t="shared" si="4"/>
        <v/>
      </c>
    </row>
    <row r="8" spans="1:17" ht="15" customHeight="1">
      <c r="A8" s="48"/>
      <c r="B8" s="49"/>
      <c r="C8" s="61"/>
      <c r="D8" s="51"/>
      <c r="E8" s="62"/>
      <c r="F8" s="53"/>
      <c r="G8" s="63"/>
      <c r="H8" s="55"/>
      <c r="I8" s="56"/>
      <c r="J8" s="55">
        <f t="shared" si="0"/>
        <v>0</v>
      </c>
      <c r="K8" s="55">
        <f t="shared" si="1"/>
        <v>0</v>
      </c>
      <c r="L8" s="55" t="str">
        <f t="shared" si="2"/>
        <v/>
      </c>
      <c r="M8" s="57">
        <f t="shared" si="3"/>
        <v>0</v>
      </c>
      <c r="N8" s="55"/>
      <c r="O8" s="58"/>
      <c r="P8" s="58"/>
      <c r="Q8" s="59" t="str">
        <f t="shared" si="4"/>
        <v/>
      </c>
    </row>
    <row r="9" spans="1:17" ht="15" customHeight="1">
      <c r="A9" s="48"/>
      <c r="B9" s="49"/>
      <c r="C9" s="61"/>
      <c r="D9" s="51"/>
      <c r="E9" s="62"/>
      <c r="F9" s="53"/>
      <c r="G9" s="63"/>
      <c r="H9" s="55"/>
      <c r="I9" s="56"/>
      <c r="J9" s="55">
        <f t="shared" si="0"/>
        <v>0</v>
      </c>
      <c r="K9" s="55">
        <f t="shared" si="1"/>
        <v>0</v>
      </c>
      <c r="L9" s="55" t="str">
        <f t="shared" si="2"/>
        <v/>
      </c>
      <c r="M9" s="57">
        <f t="shared" si="3"/>
        <v>0</v>
      </c>
      <c r="N9" s="55"/>
      <c r="O9" s="58"/>
      <c r="P9" s="58"/>
      <c r="Q9" s="59" t="str">
        <f t="shared" si="4"/>
        <v/>
      </c>
    </row>
    <row r="10" spans="1:17" ht="15" customHeight="1" thickBot="1">
      <c r="A10" s="48"/>
      <c r="B10" s="64"/>
      <c r="C10" s="61"/>
      <c r="D10" s="51"/>
      <c r="E10" s="62"/>
      <c r="F10" s="53"/>
      <c r="G10" s="65"/>
      <c r="H10" s="55"/>
      <c r="I10" s="56"/>
      <c r="J10" s="55">
        <f t="shared" si="0"/>
        <v>0</v>
      </c>
      <c r="K10" s="55">
        <f t="shared" si="1"/>
        <v>0</v>
      </c>
      <c r="L10" s="55" t="str">
        <f t="shared" si="2"/>
        <v/>
      </c>
      <c r="M10" s="57">
        <f t="shared" si="3"/>
        <v>0</v>
      </c>
      <c r="N10" s="55"/>
      <c r="O10" s="66"/>
      <c r="P10" s="66"/>
      <c r="Q10" s="59" t="str">
        <f t="shared" si="4"/>
        <v/>
      </c>
    </row>
    <row r="11" spans="1:17" s="3" customFormat="1" ht="18.75" customHeight="1" thickTop="1" thickBot="1">
      <c r="A11" s="31"/>
      <c r="B11" s="9"/>
      <c r="C11" s="32" t="s">
        <v>14</v>
      </c>
      <c r="D11" s="4"/>
      <c r="E11" s="33">
        <f>SUM(E4:E10)</f>
        <v>0</v>
      </c>
      <c r="F11" s="34">
        <f>SUM(F4:F10)</f>
        <v>0</v>
      </c>
      <c r="G11" s="27"/>
      <c r="H11" s="35">
        <f>SUM(H4:H10)</f>
        <v>0</v>
      </c>
      <c r="I11" s="5"/>
      <c r="J11" s="6"/>
      <c r="K11" s="6"/>
      <c r="L11" s="6"/>
      <c r="M11" s="34">
        <f>SUM(M4:M10)</f>
        <v>0</v>
      </c>
      <c r="N11" s="34">
        <f>SUM(N4:N10)</f>
        <v>0</v>
      </c>
      <c r="O11" s="36">
        <f>SUM(O4:O10)</f>
        <v>0</v>
      </c>
      <c r="P11" s="36">
        <f>SUM(P4:P10)</f>
        <v>0</v>
      </c>
      <c r="Q11" s="36">
        <f>SUM(Q4:Q10)</f>
        <v>0</v>
      </c>
    </row>
    <row r="12" spans="1:17" ht="13.5" customHeight="1" thickTop="1">
      <c r="A12" s="44"/>
      <c r="B12" s="44"/>
      <c r="C12" s="44"/>
      <c r="D12" s="45"/>
      <c r="E12" s="46"/>
      <c r="F12" s="46"/>
      <c r="G12" s="44"/>
      <c r="H12" s="46"/>
      <c r="I12" s="47"/>
      <c r="J12" s="47"/>
      <c r="K12" s="47"/>
      <c r="L12" s="47"/>
      <c r="M12" s="68"/>
      <c r="N12" s="46"/>
      <c r="O12" s="46"/>
      <c r="P12" s="46"/>
      <c r="Q12" s="46"/>
    </row>
    <row r="13" spans="1:17" ht="15" customHeight="1">
      <c r="A13" s="69"/>
      <c r="B13" s="49"/>
      <c r="C13" s="50"/>
      <c r="D13" s="60"/>
      <c r="E13" s="52"/>
      <c r="F13" s="53"/>
      <c r="G13" s="63"/>
      <c r="H13" s="55"/>
      <c r="I13" s="56"/>
      <c r="J13" s="55">
        <f t="shared" ref="J13:J20" si="5">IF(F13&gt;H13,F13*I13,H13*I13)</f>
        <v>0</v>
      </c>
      <c r="K13" s="55">
        <f t="shared" ref="K13:K20" si="6">ROUND(J13,0)</f>
        <v>0</v>
      </c>
      <c r="L13" s="55" t="str">
        <f t="shared" ref="L13:L20" si="7">IF(J13&gt;0,H13,"")</f>
        <v/>
      </c>
      <c r="M13" s="57">
        <f t="shared" ref="M13:M20" si="8">IF(K13&gt;L13,L13,K13)</f>
        <v>0</v>
      </c>
      <c r="N13" s="55"/>
      <c r="O13" s="70"/>
      <c r="P13" s="70"/>
      <c r="Q13" s="59" t="str">
        <f t="shared" ref="Q13:Q20" si="9">IF(H13-K13-N13+O13-P13&gt;0,H13-K13-N13+O13-P13,"")</f>
        <v/>
      </c>
    </row>
    <row r="14" spans="1:17" ht="15" customHeight="1">
      <c r="A14" s="69"/>
      <c r="B14" s="49"/>
      <c r="C14" s="71"/>
      <c r="D14" s="60"/>
      <c r="E14" s="72"/>
      <c r="F14" s="53"/>
      <c r="G14" s="63"/>
      <c r="H14" s="55"/>
      <c r="I14" s="56"/>
      <c r="J14" s="55">
        <f t="shared" si="5"/>
        <v>0</v>
      </c>
      <c r="K14" s="55">
        <f t="shared" si="6"/>
        <v>0</v>
      </c>
      <c r="L14" s="55" t="str">
        <f t="shared" si="7"/>
        <v/>
      </c>
      <c r="M14" s="57">
        <f t="shared" si="8"/>
        <v>0</v>
      </c>
      <c r="N14" s="55"/>
      <c r="O14" s="70"/>
      <c r="P14" s="70"/>
      <c r="Q14" s="59" t="str">
        <f t="shared" si="9"/>
        <v/>
      </c>
    </row>
    <row r="15" spans="1:17" ht="15" customHeight="1">
      <c r="A15" s="69"/>
      <c r="B15" s="49"/>
      <c r="C15" s="61"/>
      <c r="D15" s="51"/>
      <c r="E15" s="62"/>
      <c r="F15" s="53"/>
      <c r="G15" s="63"/>
      <c r="H15" s="55"/>
      <c r="I15" s="56"/>
      <c r="J15" s="55">
        <f t="shared" si="5"/>
        <v>0</v>
      </c>
      <c r="K15" s="55">
        <f t="shared" si="6"/>
        <v>0</v>
      </c>
      <c r="L15" s="55" t="str">
        <f t="shared" si="7"/>
        <v/>
      </c>
      <c r="M15" s="57">
        <f t="shared" si="8"/>
        <v>0</v>
      </c>
      <c r="N15" s="55"/>
      <c r="O15" s="70"/>
      <c r="P15" s="70"/>
      <c r="Q15" s="59" t="str">
        <f t="shared" si="9"/>
        <v/>
      </c>
    </row>
    <row r="16" spans="1:17" ht="15" customHeight="1">
      <c r="A16" s="69"/>
      <c r="B16" s="49"/>
      <c r="C16" s="71"/>
      <c r="D16" s="60"/>
      <c r="E16" s="72"/>
      <c r="F16" s="53"/>
      <c r="G16" s="63"/>
      <c r="H16" s="55"/>
      <c r="I16" s="56"/>
      <c r="J16" s="55">
        <f>IF(F16&gt;H16,F16*I16,H16*I16)</f>
        <v>0</v>
      </c>
      <c r="K16" s="55">
        <f t="shared" si="6"/>
        <v>0</v>
      </c>
      <c r="L16" s="55" t="str">
        <f>IF(J16&gt;0,H16,"")</f>
        <v/>
      </c>
      <c r="M16" s="57">
        <f>IF(K16&gt;L16,L16,K16)</f>
        <v>0</v>
      </c>
      <c r="N16" s="55"/>
      <c r="O16" s="70"/>
      <c r="P16" s="70"/>
      <c r="Q16" s="59" t="str">
        <f t="shared" si="9"/>
        <v/>
      </c>
    </row>
    <row r="17" spans="1:17" ht="15" customHeight="1">
      <c r="A17" s="69"/>
      <c r="B17" s="49"/>
      <c r="C17" s="61"/>
      <c r="D17" s="51"/>
      <c r="E17" s="62"/>
      <c r="F17" s="53"/>
      <c r="G17" s="63"/>
      <c r="H17" s="55"/>
      <c r="I17" s="56"/>
      <c r="J17" s="55">
        <f t="shared" si="5"/>
        <v>0</v>
      </c>
      <c r="K17" s="55">
        <f t="shared" si="6"/>
        <v>0</v>
      </c>
      <c r="L17" s="55" t="str">
        <f t="shared" si="7"/>
        <v/>
      </c>
      <c r="M17" s="57">
        <f t="shared" si="8"/>
        <v>0</v>
      </c>
      <c r="N17" s="55"/>
      <c r="O17" s="70"/>
      <c r="P17" s="70"/>
      <c r="Q17" s="59" t="str">
        <f t="shared" si="9"/>
        <v/>
      </c>
    </row>
    <row r="18" spans="1:17" ht="15" customHeight="1">
      <c r="A18" s="69"/>
      <c r="B18" s="69"/>
      <c r="C18" s="61"/>
      <c r="D18" s="51"/>
      <c r="E18" s="62"/>
      <c r="F18" s="53"/>
      <c r="G18" s="63"/>
      <c r="H18" s="55"/>
      <c r="I18" s="56"/>
      <c r="J18" s="55">
        <f t="shared" si="5"/>
        <v>0</v>
      </c>
      <c r="K18" s="55">
        <f t="shared" si="6"/>
        <v>0</v>
      </c>
      <c r="L18" s="55" t="str">
        <f t="shared" si="7"/>
        <v/>
      </c>
      <c r="M18" s="57">
        <f t="shared" si="8"/>
        <v>0</v>
      </c>
      <c r="N18" s="55"/>
      <c r="O18" s="70"/>
      <c r="P18" s="70"/>
      <c r="Q18" s="59" t="str">
        <f t="shared" si="9"/>
        <v/>
      </c>
    </row>
    <row r="19" spans="1:17" ht="15" customHeight="1">
      <c r="A19" s="69"/>
      <c r="B19" s="69"/>
      <c r="C19" s="61"/>
      <c r="D19" s="51"/>
      <c r="E19" s="62"/>
      <c r="F19" s="53"/>
      <c r="G19" s="63"/>
      <c r="H19" s="55"/>
      <c r="I19" s="56"/>
      <c r="J19" s="55">
        <f t="shared" si="5"/>
        <v>0</v>
      </c>
      <c r="K19" s="55">
        <f t="shared" si="6"/>
        <v>0</v>
      </c>
      <c r="L19" s="55" t="str">
        <f t="shared" si="7"/>
        <v/>
      </c>
      <c r="M19" s="57">
        <f t="shared" si="8"/>
        <v>0</v>
      </c>
      <c r="N19" s="55"/>
      <c r="O19" s="70"/>
      <c r="P19" s="70"/>
      <c r="Q19" s="59" t="str">
        <f t="shared" si="9"/>
        <v/>
      </c>
    </row>
    <row r="20" spans="1:17" ht="15" customHeight="1" thickBot="1">
      <c r="A20" s="69"/>
      <c r="B20" s="69"/>
      <c r="C20" s="61"/>
      <c r="D20" s="51"/>
      <c r="E20" s="62"/>
      <c r="F20" s="53"/>
      <c r="G20" s="63"/>
      <c r="H20" s="55"/>
      <c r="I20" s="56"/>
      <c r="J20" s="55">
        <f t="shared" si="5"/>
        <v>0</v>
      </c>
      <c r="K20" s="55">
        <f t="shared" si="6"/>
        <v>0</v>
      </c>
      <c r="L20" s="55" t="str">
        <f t="shared" si="7"/>
        <v/>
      </c>
      <c r="M20" s="57">
        <f t="shared" si="8"/>
        <v>0</v>
      </c>
      <c r="N20" s="55"/>
      <c r="O20" s="70"/>
      <c r="P20" s="70"/>
      <c r="Q20" s="59" t="str">
        <f t="shared" si="9"/>
        <v/>
      </c>
    </row>
    <row r="21" spans="1:17" s="3" customFormat="1" ht="18.75" customHeight="1" thickTop="1" thickBot="1">
      <c r="A21" s="31"/>
      <c r="B21" s="31"/>
      <c r="C21" s="32" t="s">
        <v>15</v>
      </c>
      <c r="D21" s="4"/>
      <c r="E21" s="37">
        <f>SUM(E12:E20)</f>
        <v>0</v>
      </c>
      <c r="F21" s="34">
        <f>SUM(F12:F20)</f>
        <v>0</v>
      </c>
      <c r="G21" s="27"/>
      <c r="H21" s="35">
        <f>SUM(H12:H20)</f>
        <v>0</v>
      </c>
      <c r="I21" s="5"/>
      <c r="J21" s="6"/>
      <c r="K21" s="6"/>
      <c r="L21" s="6"/>
      <c r="M21" s="34">
        <f>SUM(M12:M20)</f>
        <v>0</v>
      </c>
      <c r="N21" s="34">
        <f>SUM(N12:N20)</f>
        <v>0</v>
      </c>
      <c r="O21" s="36">
        <f>SUM(O12:O20)</f>
        <v>0</v>
      </c>
      <c r="P21" s="36">
        <f>SUM(P12:P20)</f>
        <v>0</v>
      </c>
      <c r="Q21" s="36">
        <f>SUM(Q12:Q20)</f>
        <v>0</v>
      </c>
    </row>
    <row r="22" spans="1:17" ht="13.5" customHeight="1" thickTop="1">
      <c r="A22" s="44"/>
      <c r="B22" s="44"/>
      <c r="C22" s="44"/>
      <c r="D22" s="45"/>
      <c r="E22" s="46"/>
      <c r="F22" s="46"/>
      <c r="G22" s="44"/>
      <c r="H22" s="46"/>
      <c r="I22" s="47"/>
      <c r="J22" s="47"/>
      <c r="K22" s="47"/>
      <c r="L22" s="47"/>
      <c r="M22" s="68"/>
      <c r="N22" s="46"/>
      <c r="O22" s="46"/>
      <c r="P22" s="46"/>
      <c r="Q22" s="46"/>
    </row>
    <row r="23" spans="1:17" ht="15" customHeight="1">
      <c r="A23" s="69"/>
      <c r="B23" s="49"/>
      <c r="C23" s="50"/>
      <c r="D23" s="60"/>
      <c r="E23" s="52"/>
      <c r="F23" s="53"/>
      <c r="G23" s="63"/>
      <c r="H23" s="55"/>
      <c r="I23" s="56"/>
      <c r="J23" s="55">
        <f t="shared" ref="J23:J30" si="10">IF(F23&gt;H23,F23*I23,H23*I23)</f>
        <v>0</v>
      </c>
      <c r="K23" s="55">
        <f t="shared" ref="K23:K30" si="11">ROUND(J23,0)</f>
        <v>0</v>
      </c>
      <c r="L23" s="55" t="str">
        <f t="shared" ref="L23:L30" si="12">IF(J23&gt;0,H23,"")</f>
        <v/>
      </c>
      <c r="M23" s="57">
        <f t="shared" ref="M23:M30" si="13">IF(K23&gt;L23,L23,K23)</f>
        <v>0</v>
      </c>
      <c r="N23" s="55"/>
      <c r="O23" s="73"/>
      <c r="P23" s="73"/>
      <c r="Q23" s="59" t="str">
        <f t="shared" ref="Q23:Q30" si="14">IF(H23-K23-N23+O23-P23&gt;0,H23-K23-N23+O23-P23,"")</f>
        <v/>
      </c>
    </row>
    <row r="24" spans="1:17" ht="15" customHeight="1">
      <c r="A24" s="69"/>
      <c r="B24" s="49"/>
      <c r="C24" s="61"/>
      <c r="D24" s="51"/>
      <c r="E24" s="62"/>
      <c r="F24" s="53"/>
      <c r="G24" s="63"/>
      <c r="H24" s="55"/>
      <c r="I24" s="56"/>
      <c r="J24" s="55">
        <f t="shared" si="10"/>
        <v>0</v>
      </c>
      <c r="K24" s="55">
        <f t="shared" si="11"/>
        <v>0</v>
      </c>
      <c r="L24" s="55" t="str">
        <f t="shared" si="12"/>
        <v/>
      </c>
      <c r="M24" s="57">
        <f t="shared" si="13"/>
        <v>0</v>
      </c>
      <c r="N24" s="55"/>
      <c r="O24" s="73"/>
      <c r="P24" s="73"/>
      <c r="Q24" s="59" t="str">
        <f t="shared" si="14"/>
        <v/>
      </c>
    </row>
    <row r="25" spans="1:17" ht="15" customHeight="1">
      <c r="A25" s="69"/>
      <c r="B25" s="49"/>
      <c r="C25" s="61"/>
      <c r="D25" s="51"/>
      <c r="E25" s="62"/>
      <c r="F25" s="53"/>
      <c r="G25" s="63"/>
      <c r="H25" s="55"/>
      <c r="I25" s="56"/>
      <c r="J25" s="55">
        <f>IF(F25&gt;H25,F25*I25,H25*I25)</f>
        <v>0</v>
      </c>
      <c r="K25" s="55">
        <f t="shared" si="11"/>
        <v>0</v>
      </c>
      <c r="L25" s="55" t="str">
        <f>IF(J25&gt;0,H25,"")</f>
        <v/>
      </c>
      <c r="M25" s="57">
        <f>IF(K25&gt;L25,L25,K25)</f>
        <v>0</v>
      </c>
      <c r="N25" s="55"/>
      <c r="O25" s="73"/>
      <c r="P25" s="73"/>
      <c r="Q25" s="59" t="str">
        <f t="shared" si="14"/>
        <v/>
      </c>
    </row>
    <row r="26" spans="1:17" ht="15" customHeight="1">
      <c r="A26" s="69"/>
      <c r="B26" s="49"/>
      <c r="C26" s="61"/>
      <c r="D26" s="51"/>
      <c r="E26" s="62"/>
      <c r="F26" s="53"/>
      <c r="G26" s="63"/>
      <c r="H26" s="55"/>
      <c r="I26" s="56"/>
      <c r="J26" s="55">
        <f t="shared" si="10"/>
        <v>0</v>
      </c>
      <c r="K26" s="55">
        <f t="shared" si="11"/>
        <v>0</v>
      </c>
      <c r="L26" s="55" t="str">
        <f t="shared" si="12"/>
        <v/>
      </c>
      <c r="M26" s="57">
        <f t="shared" si="13"/>
        <v>0</v>
      </c>
      <c r="N26" s="55"/>
      <c r="O26" s="73"/>
      <c r="P26" s="73"/>
      <c r="Q26" s="59" t="str">
        <f t="shared" si="14"/>
        <v/>
      </c>
    </row>
    <row r="27" spans="1:17" ht="15" customHeight="1">
      <c r="A27" s="69"/>
      <c r="B27" s="49"/>
      <c r="C27" s="61"/>
      <c r="D27" s="51"/>
      <c r="E27" s="62"/>
      <c r="F27" s="53"/>
      <c r="G27" s="63"/>
      <c r="H27" s="55"/>
      <c r="I27" s="56"/>
      <c r="J27" s="55">
        <f t="shared" si="10"/>
        <v>0</v>
      </c>
      <c r="K27" s="55">
        <f t="shared" si="11"/>
        <v>0</v>
      </c>
      <c r="L27" s="55" t="str">
        <f t="shared" si="12"/>
        <v/>
      </c>
      <c r="M27" s="57">
        <f t="shared" si="13"/>
        <v>0</v>
      </c>
      <c r="N27" s="55"/>
      <c r="O27" s="73"/>
      <c r="P27" s="73"/>
      <c r="Q27" s="59" t="str">
        <f t="shared" si="14"/>
        <v/>
      </c>
    </row>
    <row r="28" spans="1:17" ht="15" customHeight="1">
      <c r="A28" s="69"/>
      <c r="B28" s="49"/>
      <c r="C28" s="61"/>
      <c r="D28" s="51"/>
      <c r="E28" s="62"/>
      <c r="F28" s="53"/>
      <c r="G28" s="63"/>
      <c r="H28" s="55"/>
      <c r="I28" s="56"/>
      <c r="J28" s="55">
        <f t="shared" si="10"/>
        <v>0</v>
      </c>
      <c r="K28" s="55">
        <f t="shared" si="11"/>
        <v>0</v>
      </c>
      <c r="L28" s="55" t="str">
        <f t="shared" si="12"/>
        <v/>
      </c>
      <c r="M28" s="57">
        <f t="shared" si="13"/>
        <v>0</v>
      </c>
      <c r="N28" s="55"/>
      <c r="O28" s="73"/>
      <c r="P28" s="73"/>
      <c r="Q28" s="59" t="str">
        <f t="shared" si="14"/>
        <v/>
      </c>
    </row>
    <row r="29" spans="1:17" ht="15" customHeight="1">
      <c r="A29" s="69"/>
      <c r="B29" s="49"/>
      <c r="C29" s="61"/>
      <c r="D29" s="51"/>
      <c r="E29" s="62"/>
      <c r="F29" s="53"/>
      <c r="G29" s="63"/>
      <c r="H29" s="55"/>
      <c r="I29" s="56"/>
      <c r="J29" s="55">
        <f t="shared" si="10"/>
        <v>0</v>
      </c>
      <c r="K29" s="55">
        <f t="shared" si="11"/>
        <v>0</v>
      </c>
      <c r="L29" s="55" t="str">
        <f t="shared" si="12"/>
        <v/>
      </c>
      <c r="M29" s="57">
        <f t="shared" si="13"/>
        <v>0</v>
      </c>
      <c r="N29" s="55"/>
      <c r="O29" s="73"/>
      <c r="P29" s="73"/>
      <c r="Q29" s="59" t="str">
        <f t="shared" si="14"/>
        <v/>
      </c>
    </row>
    <row r="30" spans="1:17" ht="15" customHeight="1" thickBot="1">
      <c r="A30" s="69"/>
      <c r="B30" s="49"/>
      <c r="C30" s="61"/>
      <c r="D30" s="51"/>
      <c r="E30" s="62"/>
      <c r="F30" s="53"/>
      <c r="G30" s="65"/>
      <c r="H30" s="55"/>
      <c r="I30" s="56"/>
      <c r="J30" s="55">
        <f t="shared" si="10"/>
        <v>0</v>
      </c>
      <c r="K30" s="55">
        <f t="shared" si="11"/>
        <v>0</v>
      </c>
      <c r="L30" s="55" t="str">
        <f t="shared" si="12"/>
        <v/>
      </c>
      <c r="M30" s="57">
        <f t="shared" si="13"/>
        <v>0</v>
      </c>
      <c r="N30" s="55"/>
      <c r="O30" s="73"/>
      <c r="P30" s="73"/>
      <c r="Q30" s="59" t="str">
        <f t="shared" si="14"/>
        <v/>
      </c>
    </row>
    <row r="31" spans="1:17" s="3" customFormat="1" ht="18.75" customHeight="1" thickTop="1" thickBot="1">
      <c r="A31" s="31"/>
      <c r="B31" s="31"/>
      <c r="C31" s="32" t="s">
        <v>16</v>
      </c>
      <c r="D31" s="4"/>
      <c r="E31" s="37">
        <f>SUM(E22:E30)</f>
        <v>0</v>
      </c>
      <c r="F31" s="34">
        <f>SUM(F23:F30)</f>
        <v>0</v>
      </c>
      <c r="G31" s="27"/>
      <c r="H31" s="35">
        <f>SUM(H23:H30)</f>
        <v>0</v>
      </c>
      <c r="I31" s="5"/>
      <c r="J31" s="6"/>
      <c r="K31" s="6"/>
      <c r="L31" s="6"/>
      <c r="M31" s="34">
        <f>SUM(M22:M30)</f>
        <v>0</v>
      </c>
      <c r="N31" s="34">
        <f>SUM(N23:N30)</f>
        <v>0</v>
      </c>
      <c r="O31" s="36">
        <f>SUM(O22:O30)</f>
        <v>0</v>
      </c>
      <c r="P31" s="36">
        <f>SUM(P22:P30)</f>
        <v>0</v>
      </c>
      <c r="Q31" s="36">
        <f>SUM(Q22:Q30)</f>
        <v>0</v>
      </c>
    </row>
    <row r="32" spans="1:17" ht="13.5" customHeight="1" thickTop="1">
      <c r="A32" s="44"/>
      <c r="B32" s="44"/>
      <c r="C32" s="44"/>
      <c r="D32" s="45"/>
      <c r="E32" s="46"/>
      <c r="F32" s="46"/>
      <c r="G32" s="44"/>
      <c r="H32" s="46"/>
      <c r="I32" s="47"/>
      <c r="J32" s="47"/>
      <c r="K32" s="47"/>
      <c r="L32" s="47"/>
      <c r="M32" s="68"/>
      <c r="N32" s="46"/>
      <c r="O32" s="46"/>
      <c r="P32" s="46"/>
      <c r="Q32" s="46"/>
    </row>
    <row r="33" spans="1:17" ht="15" customHeight="1">
      <c r="A33" s="74"/>
      <c r="B33" s="75"/>
      <c r="C33" s="76"/>
      <c r="D33" s="77"/>
      <c r="E33" s="78"/>
      <c r="F33" s="53"/>
      <c r="G33" s="65"/>
      <c r="H33" s="55"/>
      <c r="I33" s="56"/>
      <c r="J33" s="55">
        <f t="shared" ref="J33:J41" si="15">IF(F33&gt;H33,F33*I33,H33*I33)</f>
        <v>0</v>
      </c>
      <c r="K33" s="55">
        <f t="shared" ref="K33:K41" si="16">ROUND(J33,0)</f>
        <v>0</v>
      </c>
      <c r="L33" s="55" t="str">
        <f t="shared" ref="L33:L41" si="17">IF(J33&gt;0,H33,"")</f>
        <v/>
      </c>
      <c r="M33" s="57">
        <f t="shared" ref="M33:M41" si="18">IF(K33&gt;L33,L33,K33)</f>
        <v>0</v>
      </c>
      <c r="N33" s="55"/>
      <c r="O33" s="58"/>
      <c r="P33" s="66"/>
      <c r="Q33" s="59" t="str">
        <f t="shared" ref="Q33:Q41" si="19">IF(H33-K33-N33+O33-P33&gt;0,H33-K33-N33+O33-P33,"")</f>
        <v/>
      </c>
    </row>
    <row r="34" spans="1:17" ht="15" customHeight="1">
      <c r="A34" s="74"/>
      <c r="B34" s="75"/>
      <c r="C34" s="79"/>
      <c r="D34" s="77"/>
      <c r="E34" s="80"/>
      <c r="F34" s="53"/>
      <c r="G34" s="65"/>
      <c r="H34" s="55"/>
      <c r="I34" s="56"/>
      <c r="J34" s="55">
        <f t="shared" si="15"/>
        <v>0</v>
      </c>
      <c r="K34" s="55">
        <f t="shared" si="16"/>
        <v>0</v>
      </c>
      <c r="L34" s="55" t="str">
        <f t="shared" si="17"/>
        <v/>
      </c>
      <c r="M34" s="57">
        <f t="shared" si="18"/>
        <v>0</v>
      </c>
      <c r="N34" s="55"/>
      <c r="O34" s="58"/>
      <c r="P34" s="58"/>
      <c r="Q34" s="59" t="str">
        <f t="shared" si="19"/>
        <v/>
      </c>
    </row>
    <row r="35" spans="1:17" ht="15" customHeight="1">
      <c r="A35" s="74"/>
      <c r="B35" s="75"/>
      <c r="C35" s="79"/>
      <c r="D35" s="77"/>
      <c r="E35" s="80"/>
      <c r="F35" s="53"/>
      <c r="G35" s="65"/>
      <c r="H35" s="55"/>
      <c r="I35" s="56"/>
      <c r="J35" s="55">
        <f t="shared" si="15"/>
        <v>0</v>
      </c>
      <c r="K35" s="55">
        <f t="shared" si="16"/>
        <v>0</v>
      </c>
      <c r="L35" s="55" t="str">
        <f t="shared" si="17"/>
        <v/>
      </c>
      <c r="M35" s="57">
        <f t="shared" si="18"/>
        <v>0</v>
      </c>
      <c r="N35" s="55"/>
      <c r="O35" s="58"/>
      <c r="P35" s="58"/>
      <c r="Q35" s="59" t="str">
        <f t="shared" si="19"/>
        <v/>
      </c>
    </row>
    <row r="36" spans="1:17" ht="15" customHeight="1">
      <c r="A36" s="74"/>
      <c r="B36" s="75"/>
      <c r="C36" s="79"/>
      <c r="D36" s="77"/>
      <c r="E36" s="80"/>
      <c r="F36" s="53"/>
      <c r="G36" s="65"/>
      <c r="H36" s="55"/>
      <c r="I36" s="56"/>
      <c r="J36" s="55">
        <f t="shared" si="15"/>
        <v>0</v>
      </c>
      <c r="K36" s="55">
        <f t="shared" si="16"/>
        <v>0</v>
      </c>
      <c r="L36" s="55" t="str">
        <f t="shared" si="17"/>
        <v/>
      </c>
      <c r="M36" s="57">
        <f>IF(K36&gt;L36,L36,K36)</f>
        <v>0</v>
      </c>
      <c r="N36" s="55"/>
      <c r="O36" s="58"/>
      <c r="P36" s="58"/>
      <c r="Q36" s="59" t="str">
        <f t="shared" si="19"/>
        <v/>
      </c>
    </row>
    <row r="37" spans="1:17" ht="15" customHeight="1">
      <c r="A37" s="74"/>
      <c r="B37" s="75"/>
      <c r="C37" s="79"/>
      <c r="D37" s="77"/>
      <c r="E37" s="80"/>
      <c r="F37" s="53"/>
      <c r="G37" s="65"/>
      <c r="H37" s="55"/>
      <c r="I37" s="56"/>
      <c r="J37" s="55">
        <f t="shared" si="15"/>
        <v>0</v>
      </c>
      <c r="K37" s="55">
        <f t="shared" si="16"/>
        <v>0</v>
      </c>
      <c r="L37" s="55" t="str">
        <f t="shared" si="17"/>
        <v/>
      </c>
      <c r="M37" s="57">
        <f>IF(K37&gt;L37,L37,K37)</f>
        <v>0</v>
      </c>
      <c r="N37" s="55"/>
      <c r="O37" s="58"/>
      <c r="P37" s="58"/>
      <c r="Q37" s="59" t="str">
        <f t="shared" si="19"/>
        <v/>
      </c>
    </row>
    <row r="38" spans="1:17" ht="15" customHeight="1">
      <c r="A38" s="74"/>
      <c r="B38" s="75"/>
      <c r="C38" s="79"/>
      <c r="D38" s="77"/>
      <c r="E38" s="80"/>
      <c r="F38" s="53"/>
      <c r="G38" s="65"/>
      <c r="H38" s="55"/>
      <c r="I38" s="56"/>
      <c r="J38" s="55">
        <f t="shared" si="15"/>
        <v>0</v>
      </c>
      <c r="K38" s="55">
        <f t="shared" si="16"/>
        <v>0</v>
      </c>
      <c r="L38" s="55" t="str">
        <f t="shared" si="17"/>
        <v/>
      </c>
      <c r="M38" s="57">
        <f>IF(K38&gt;L38,L38,K38)</f>
        <v>0</v>
      </c>
      <c r="N38" s="55"/>
      <c r="O38" s="58"/>
      <c r="P38" s="58"/>
      <c r="Q38" s="59" t="str">
        <f t="shared" si="19"/>
        <v/>
      </c>
    </row>
    <row r="39" spans="1:17" ht="15" customHeight="1">
      <c r="A39" s="74"/>
      <c r="B39" s="75"/>
      <c r="C39" s="79"/>
      <c r="D39" s="77"/>
      <c r="E39" s="80"/>
      <c r="F39" s="53"/>
      <c r="G39" s="65"/>
      <c r="H39" s="55"/>
      <c r="I39" s="56"/>
      <c r="J39" s="55">
        <f t="shared" si="15"/>
        <v>0</v>
      </c>
      <c r="K39" s="55">
        <f t="shared" si="16"/>
        <v>0</v>
      </c>
      <c r="L39" s="55" t="str">
        <f t="shared" si="17"/>
        <v/>
      </c>
      <c r="M39" s="57">
        <f>IF(K39&gt;L39,L39,K39)</f>
        <v>0</v>
      </c>
      <c r="N39" s="55"/>
      <c r="O39" s="58"/>
      <c r="P39" s="58"/>
      <c r="Q39" s="59" t="str">
        <f t="shared" si="19"/>
        <v/>
      </c>
    </row>
    <row r="40" spans="1:17" ht="15" customHeight="1">
      <c r="A40" s="81"/>
      <c r="B40" s="82"/>
      <c r="C40" s="79"/>
      <c r="D40" s="77"/>
      <c r="E40" s="80"/>
      <c r="F40" s="53"/>
      <c r="G40" s="65"/>
      <c r="H40" s="55"/>
      <c r="I40" s="56"/>
      <c r="J40" s="55">
        <f t="shared" si="15"/>
        <v>0</v>
      </c>
      <c r="K40" s="55">
        <f t="shared" si="16"/>
        <v>0</v>
      </c>
      <c r="L40" s="55" t="str">
        <f t="shared" si="17"/>
        <v/>
      </c>
      <c r="M40" s="57">
        <f t="shared" si="18"/>
        <v>0</v>
      </c>
      <c r="N40" s="55"/>
      <c r="O40" s="58"/>
      <c r="P40" s="58"/>
      <c r="Q40" s="59" t="str">
        <f t="shared" si="19"/>
        <v/>
      </c>
    </row>
    <row r="41" spans="1:17" ht="15" customHeight="1" thickBot="1">
      <c r="A41" s="81"/>
      <c r="B41" s="82"/>
      <c r="C41" s="79"/>
      <c r="D41" s="77"/>
      <c r="E41" s="80"/>
      <c r="F41" s="53"/>
      <c r="G41" s="65"/>
      <c r="H41" s="55"/>
      <c r="I41" s="56"/>
      <c r="J41" s="55">
        <f t="shared" si="15"/>
        <v>0</v>
      </c>
      <c r="K41" s="55">
        <f t="shared" si="16"/>
        <v>0</v>
      </c>
      <c r="L41" s="55" t="str">
        <f t="shared" si="17"/>
        <v/>
      </c>
      <c r="M41" s="57">
        <f t="shared" si="18"/>
        <v>0</v>
      </c>
      <c r="N41" s="55"/>
      <c r="O41" s="58"/>
      <c r="P41" s="58"/>
      <c r="Q41" s="59" t="str">
        <f t="shared" si="19"/>
        <v/>
      </c>
    </row>
    <row r="42" spans="1:17" s="3" customFormat="1" ht="18.75" customHeight="1" thickTop="1" thickBot="1">
      <c r="A42" s="31"/>
      <c r="B42" s="31"/>
      <c r="C42" s="32" t="s">
        <v>17</v>
      </c>
      <c r="D42" s="4"/>
      <c r="E42" s="37">
        <f>SUM(E32:E41)</f>
        <v>0</v>
      </c>
      <c r="F42" s="34">
        <f>SUM(F33:F41)</f>
        <v>0</v>
      </c>
      <c r="G42" s="27"/>
      <c r="H42" s="35">
        <f>SUM(H33:H41)</f>
        <v>0</v>
      </c>
      <c r="I42" s="5"/>
      <c r="J42" s="6"/>
      <c r="K42" s="6"/>
      <c r="L42" s="6"/>
      <c r="M42" s="34">
        <f>SUM(M33:M41)</f>
        <v>0</v>
      </c>
      <c r="N42" s="34">
        <f>SUM(N33:N41)</f>
        <v>0</v>
      </c>
      <c r="O42" s="36">
        <f>SUM(O33:O41)</f>
        <v>0</v>
      </c>
      <c r="P42" s="36">
        <f>SUM(P33:P41)</f>
        <v>0</v>
      </c>
      <c r="Q42" s="36">
        <f>SUM(Q33:Q41)</f>
        <v>0</v>
      </c>
    </row>
    <row r="43" spans="1:17" ht="13.5" customHeight="1" thickTop="1">
      <c r="A43" s="44"/>
      <c r="B43" s="44"/>
      <c r="C43" s="44"/>
      <c r="D43" s="45"/>
      <c r="E43" s="46"/>
      <c r="F43" s="46"/>
      <c r="G43" s="44"/>
      <c r="H43" s="46"/>
      <c r="I43" s="47"/>
      <c r="J43" s="47"/>
      <c r="K43" s="47"/>
      <c r="L43" s="47"/>
      <c r="M43" s="68"/>
      <c r="N43" s="46"/>
      <c r="O43" s="46"/>
      <c r="P43" s="46"/>
      <c r="Q43" s="46"/>
    </row>
    <row r="44" spans="1:17" ht="15" customHeight="1">
      <c r="A44" s="69"/>
      <c r="B44" s="49"/>
      <c r="C44" s="50"/>
      <c r="D44" s="51"/>
      <c r="E44" s="52"/>
      <c r="F44" s="83"/>
      <c r="G44" s="84"/>
      <c r="H44" s="85"/>
      <c r="I44" s="56"/>
      <c r="J44" s="55">
        <f>IF(F44&gt;H44,F44*I44,H44*I44)</f>
        <v>0</v>
      </c>
      <c r="K44" s="55">
        <f>ROUND(J44,0)</f>
        <v>0</v>
      </c>
      <c r="L44" s="55" t="str">
        <f>IF(J44&gt;0,H44,"")</f>
        <v/>
      </c>
      <c r="M44" s="57">
        <f>IF(K44&gt;L44,L44,K44)</f>
        <v>0</v>
      </c>
      <c r="N44" s="55"/>
      <c r="O44" s="58"/>
      <c r="P44" s="58"/>
      <c r="Q44" s="59" t="str">
        <f>IF(H44-K44-N44+O44-P44&gt;0,H44-K44-N44+O44-P44,"")</f>
        <v/>
      </c>
    </row>
    <row r="45" spans="1:17" ht="15" customHeight="1">
      <c r="A45" s="69"/>
      <c r="B45" s="49"/>
      <c r="C45" s="50"/>
      <c r="D45" s="60"/>
      <c r="E45" s="52"/>
      <c r="F45" s="83"/>
      <c r="G45" s="84"/>
      <c r="H45" s="85"/>
      <c r="I45" s="56"/>
      <c r="J45" s="55">
        <f>IF(F45&gt;H45,F45*I45,H45*I45)</f>
        <v>0</v>
      </c>
      <c r="K45" s="55">
        <f>ROUND(J45,0)</f>
        <v>0</v>
      </c>
      <c r="L45" s="55" t="str">
        <f>IF(J45&gt;0,H45,"")</f>
        <v/>
      </c>
      <c r="M45" s="57">
        <f>IF(K45&gt;L45,L45,K45)</f>
        <v>0</v>
      </c>
      <c r="N45" s="55"/>
      <c r="O45" s="58"/>
      <c r="P45" s="58"/>
      <c r="Q45" s="59" t="str">
        <f>IF(H45-K45-N45+O45-P45&gt;0,H45-K45-N45+O45-P45,"")</f>
        <v/>
      </c>
    </row>
    <row r="46" spans="1:17" ht="15" customHeight="1">
      <c r="A46" s="69"/>
      <c r="B46" s="49"/>
      <c r="C46" s="61"/>
      <c r="D46" s="51"/>
      <c r="E46" s="62"/>
      <c r="F46" s="83"/>
      <c r="G46" s="84"/>
      <c r="H46" s="85"/>
      <c r="I46" s="56"/>
      <c r="J46" s="55">
        <f>IF(F46&gt;H46,F46*I46,H46*I46)</f>
        <v>0</v>
      </c>
      <c r="K46" s="55">
        <f>ROUND(J46,0)</f>
        <v>0</v>
      </c>
      <c r="L46" s="55" t="str">
        <f>IF(J46&gt;0,H46,"")</f>
        <v/>
      </c>
      <c r="M46" s="57">
        <f>IF(K46&gt;L46,L46,K46)</f>
        <v>0</v>
      </c>
      <c r="N46" s="55"/>
      <c r="O46" s="58"/>
      <c r="P46" s="58"/>
      <c r="Q46" s="59" t="str">
        <f>IF(H46-K46-N46+O46-P46&gt;0,H46-K46-N46+O46-P46,"")</f>
        <v/>
      </c>
    </row>
    <row r="47" spans="1:17" ht="15" customHeight="1" thickBot="1">
      <c r="A47" s="69"/>
      <c r="B47" s="49"/>
      <c r="C47" s="61"/>
      <c r="D47" s="51"/>
      <c r="E47" s="62"/>
      <c r="F47" s="83"/>
      <c r="G47" s="84"/>
      <c r="H47" s="85"/>
      <c r="I47" s="56"/>
      <c r="J47" s="55">
        <f>IF(F47&gt;H47,F47*I47,H47*I47)</f>
        <v>0</v>
      </c>
      <c r="K47" s="55">
        <f>ROUND(J47,0)</f>
        <v>0</v>
      </c>
      <c r="L47" s="55" t="str">
        <f>IF(J47&gt;0,H47,"")</f>
        <v/>
      </c>
      <c r="M47" s="57">
        <f>IF(K47&gt;L47,L47,K47)</f>
        <v>0</v>
      </c>
      <c r="N47" s="55"/>
      <c r="O47" s="58"/>
      <c r="P47" s="58"/>
      <c r="Q47" s="59" t="str">
        <f>IF(H47-K47-N47+O47-P47&gt;0,H47-K47-N47+O47-P47,"")</f>
        <v/>
      </c>
    </row>
    <row r="48" spans="1:17" s="3" customFormat="1" ht="18.75" customHeight="1" thickTop="1" thickBot="1">
      <c r="A48" s="31"/>
      <c r="B48" s="9"/>
      <c r="C48" s="32" t="s">
        <v>18</v>
      </c>
      <c r="D48" s="4"/>
      <c r="E48" s="33">
        <f>SUM(E44:E47)</f>
        <v>0</v>
      </c>
      <c r="F48" s="35">
        <f>SUM(F44:F47)</f>
        <v>0</v>
      </c>
      <c r="G48" s="27"/>
      <c r="H48" s="35">
        <f>SUM(H44:H47)</f>
        <v>0</v>
      </c>
      <c r="I48" s="5"/>
      <c r="J48" s="6"/>
      <c r="K48" s="6"/>
      <c r="L48" s="6"/>
      <c r="M48" s="34">
        <f>SUM(M44:M47)</f>
        <v>0</v>
      </c>
      <c r="N48" s="34">
        <v>0</v>
      </c>
      <c r="O48" s="36">
        <f>SUM(O44:O47)</f>
        <v>0</v>
      </c>
      <c r="P48" s="36">
        <f>SUM(P44:P47)</f>
        <v>0</v>
      </c>
      <c r="Q48" s="36">
        <f>SUM(Q44:Q47)</f>
        <v>0</v>
      </c>
    </row>
    <row r="49" spans="1:17" ht="13.5" customHeight="1" thickTop="1">
      <c r="A49" s="44"/>
      <c r="B49" s="44"/>
      <c r="C49" s="44"/>
      <c r="D49" s="45"/>
      <c r="E49" s="46"/>
      <c r="F49" s="46"/>
      <c r="G49" s="44"/>
      <c r="H49" s="46"/>
      <c r="I49" s="47"/>
      <c r="J49" s="47"/>
      <c r="K49" s="47"/>
      <c r="L49" s="47"/>
      <c r="M49" s="68"/>
      <c r="N49" s="46"/>
      <c r="O49" s="46"/>
      <c r="P49" s="46"/>
      <c r="Q49" s="46"/>
    </row>
    <row r="50" spans="1:17" ht="15" customHeight="1">
      <c r="A50" s="69"/>
      <c r="B50" s="49"/>
      <c r="C50" s="50"/>
      <c r="D50" s="60"/>
      <c r="E50" s="52"/>
      <c r="F50" s="53"/>
      <c r="G50" s="54"/>
      <c r="H50" s="55"/>
      <c r="I50" s="56"/>
      <c r="J50" s="55">
        <f>IF(F50&gt;H50,F50*I50,H50*I50)</f>
        <v>0</v>
      </c>
      <c r="K50" s="55">
        <f>ROUND(J50,0)</f>
        <v>0</v>
      </c>
      <c r="L50" s="55" t="str">
        <f>IF(J50&gt;0,H50,"")</f>
        <v/>
      </c>
      <c r="M50" s="57">
        <f>IF(K50&gt;L50,L50,K50)</f>
        <v>0</v>
      </c>
      <c r="N50" s="55"/>
      <c r="O50" s="73"/>
      <c r="P50" s="73"/>
      <c r="Q50" s="59" t="str">
        <f>IF(H50-K50-N50+O50-P50&gt;0,H50-K50-N50+O50-P50,"")</f>
        <v/>
      </c>
    </row>
    <row r="51" spans="1:17" ht="15" customHeight="1">
      <c r="A51" s="69"/>
      <c r="B51" s="49"/>
      <c r="C51" s="71"/>
      <c r="D51" s="60"/>
      <c r="E51" s="72"/>
      <c r="F51" s="53"/>
      <c r="G51" s="54"/>
      <c r="H51" s="55"/>
      <c r="I51" s="56"/>
      <c r="J51" s="55">
        <f>IF(F51&gt;H51,F51*I51,H51*I51)</f>
        <v>0</v>
      </c>
      <c r="K51" s="55">
        <f>ROUND(J51,0)</f>
        <v>0</v>
      </c>
      <c r="L51" s="55" t="str">
        <f>IF(J51&gt;0,H51,"")</f>
        <v/>
      </c>
      <c r="M51" s="57">
        <f>IF(K51&gt;L51,L51,K51)</f>
        <v>0</v>
      </c>
      <c r="N51" s="55"/>
      <c r="O51" s="73"/>
      <c r="P51" s="73"/>
      <c r="Q51" s="59" t="str">
        <f>IF(H51-K51-N51+O51-P51&gt;0,H51-K51-N51+O51-P51,"")</f>
        <v/>
      </c>
    </row>
    <row r="52" spans="1:17" ht="15" customHeight="1">
      <c r="A52" s="69"/>
      <c r="B52" s="49"/>
      <c r="C52" s="61"/>
      <c r="D52" s="51"/>
      <c r="E52" s="62"/>
      <c r="F52" s="53"/>
      <c r="G52" s="54"/>
      <c r="H52" s="55"/>
      <c r="I52" s="56"/>
      <c r="J52" s="55">
        <f>IF(F52&gt;H52,F52*I52,H52*I52)</f>
        <v>0</v>
      </c>
      <c r="K52" s="55">
        <f>ROUND(J52,0)</f>
        <v>0</v>
      </c>
      <c r="L52" s="55" t="str">
        <f>IF(J52&gt;0,H52,"")</f>
        <v/>
      </c>
      <c r="M52" s="57">
        <f>IF(K52&gt;L52,L52,K52)</f>
        <v>0</v>
      </c>
      <c r="N52" s="55"/>
      <c r="O52" s="73"/>
      <c r="P52" s="73"/>
      <c r="Q52" s="59" t="str">
        <f>IF(H52-K52-N52+O52-P52&gt;0,H52-K52-N52+O52-P52,"")</f>
        <v/>
      </c>
    </row>
    <row r="53" spans="1:17" ht="15" customHeight="1" thickBot="1">
      <c r="A53" s="69"/>
      <c r="B53" s="49"/>
      <c r="C53" s="61"/>
      <c r="D53" s="51"/>
      <c r="E53" s="62"/>
      <c r="F53" s="53"/>
      <c r="G53" s="54"/>
      <c r="H53" s="55"/>
      <c r="I53" s="56"/>
      <c r="J53" s="55">
        <f>IF(F53&gt;H53,F53*I53,H53*I53)</f>
        <v>0</v>
      </c>
      <c r="K53" s="55">
        <f>ROUND(J53,0)</f>
        <v>0</v>
      </c>
      <c r="L53" s="55" t="str">
        <f>IF(J53&gt;0,H53,"")</f>
        <v/>
      </c>
      <c r="M53" s="57">
        <f>IF(K53&gt;L53,L53,K53)</f>
        <v>0</v>
      </c>
      <c r="N53" s="55"/>
      <c r="O53" s="73"/>
      <c r="P53" s="73"/>
      <c r="Q53" s="59" t="str">
        <f>IF(H53-K53-N53+O53-P53&gt;0,H53-K53-N53+O53-P53,"")</f>
        <v/>
      </c>
    </row>
    <row r="54" spans="1:17" s="3" customFormat="1" ht="18.75" customHeight="1" thickTop="1" thickBot="1">
      <c r="A54" s="31"/>
      <c r="B54" s="31"/>
      <c r="C54" s="32" t="s">
        <v>19</v>
      </c>
      <c r="D54" s="4"/>
      <c r="E54" s="37">
        <f>SUM(E49:E53)</f>
        <v>0</v>
      </c>
      <c r="F54" s="35">
        <f>SUM(F49:F53)</f>
        <v>0</v>
      </c>
      <c r="G54" s="27"/>
      <c r="H54" s="35">
        <f>SUM(H49:H53)</f>
        <v>0</v>
      </c>
      <c r="I54" s="5"/>
      <c r="J54" s="6"/>
      <c r="K54" s="6"/>
      <c r="L54" s="6"/>
      <c r="M54" s="34">
        <f>SUM(M49:M53)</f>
        <v>0</v>
      </c>
      <c r="N54" s="34">
        <f>SUM(N49:N53)</f>
        <v>0</v>
      </c>
      <c r="O54" s="36">
        <f>SUM(O49:O53)</f>
        <v>0</v>
      </c>
      <c r="P54" s="36">
        <f>SUM(P49:P53)</f>
        <v>0</v>
      </c>
      <c r="Q54" s="36">
        <f>SUM(Q49:Q53)</f>
        <v>0</v>
      </c>
    </row>
    <row r="55" spans="1:17" ht="13.5" customHeight="1" thickTop="1">
      <c r="A55" s="44"/>
      <c r="B55" s="44"/>
      <c r="C55" s="44"/>
      <c r="D55" s="45"/>
      <c r="E55" s="46"/>
      <c r="F55" s="46"/>
      <c r="G55" s="44"/>
      <c r="H55" s="46"/>
      <c r="I55" s="47"/>
      <c r="J55" s="47"/>
      <c r="K55" s="47"/>
      <c r="L55" s="47"/>
      <c r="M55" s="68"/>
      <c r="N55" s="46"/>
      <c r="O55" s="46"/>
      <c r="P55" s="46"/>
      <c r="Q55" s="46"/>
    </row>
    <row r="56" spans="1:17" ht="15" customHeight="1">
      <c r="A56" s="69"/>
      <c r="B56" s="49"/>
      <c r="C56" s="50"/>
      <c r="D56" s="60"/>
      <c r="E56" s="52"/>
      <c r="F56" s="53"/>
      <c r="G56" s="54"/>
      <c r="H56" s="55"/>
      <c r="I56" s="56"/>
      <c r="J56" s="55">
        <f t="shared" ref="J56:J66" si="20">IF(F56&gt;H56,F56*I56,H56*I56)</f>
        <v>0</v>
      </c>
      <c r="K56" s="55">
        <f t="shared" ref="K56:K66" si="21">ROUND(J56,0)</f>
        <v>0</v>
      </c>
      <c r="L56" s="55" t="str">
        <f t="shared" ref="L56:L66" si="22">IF(J56&gt;0,H56,"")</f>
        <v/>
      </c>
      <c r="M56" s="57">
        <f>IF(K56&gt;L56,L56,K56)</f>
        <v>0</v>
      </c>
      <c r="N56" s="55"/>
      <c r="O56" s="58"/>
      <c r="P56" s="58"/>
      <c r="Q56" s="59" t="str">
        <f t="shared" ref="Q56:Q66" si="23">IF(H56-K56-N56+O56-P56&gt;0,H56-K56-N56+O56-P56,"")</f>
        <v/>
      </c>
    </row>
    <row r="57" spans="1:17" ht="15" customHeight="1">
      <c r="A57" s="69"/>
      <c r="B57" s="49"/>
      <c r="C57" s="61"/>
      <c r="D57" s="51"/>
      <c r="E57" s="62"/>
      <c r="F57" s="53"/>
      <c r="G57" s="54"/>
      <c r="H57" s="55"/>
      <c r="I57" s="56"/>
      <c r="J57" s="55">
        <f t="shared" si="20"/>
        <v>0</v>
      </c>
      <c r="K57" s="55">
        <f t="shared" si="21"/>
        <v>0</v>
      </c>
      <c r="L57" s="55" t="str">
        <f t="shared" si="22"/>
        <v/>
      </c>
      <c r="M57" s="57">
        <f>IF(K57&gt;L57,L57,K57)</f>
        <v>0</v>
      </c>
      <c r="N57" s="55"/>
      <c r="O57" s="58"/>
      <c r="P57" s="58"/>
      <c r="Q57" s="59" t="str">
        <f t="shared" si="23"/>
        <v/>
      </c>
    </row>
    <row r="58" spans="1:17" ht="15" customHeight="1">
      <c r="A58" s="69"/>
      <c r="B58" s="49"/>
      <c r="C58" s="61"/>
      <c r="D58" s="51"/>
      <c r="E58" s="62"/>
      <c r="F58" s="53"/>
      <c r="G58" s="54"/>
      <c r="H58" s="55"/>
      <c r="I58" s="56"/>
      <c r="J58" s="55">
        <f t="shared" si="20"/>
        <v>0</v>
      </c>
      <c r="K58" s="55">
        <f t="shared" si="21"/>
        <v>0</v>
      </c>
      <c r="L58" s="55" t="str">
        <f t="shared" si="22"/>
        <v/>
      </c>
      <c r="M58" s="57">
        <f t="shared" ref="M58:M64" si="24">IF(K58&gt;L58,L58,K58)</f>
        <v>0</v>
      </c>
      <c r="N58" s="55"/>
      <c r="O58" s="58"/>
      <c r="P58" s="58"/>
      <c r="Q58" s="59" t="str">
        <f t="shared" si="23"/>
        <v/>
      </c>
    </row>
    <row r="59" spans="1:17" ht="15" customHeight="1">
      <c r="A59" s="69"/>
      <c r="B59" s="49"/>
      <c r="C59" s="61"/>
      <c r="D59" s="51"/>
      <c r="E59" s="62"/>
      <c r="F59" s="53"/>
      <c r="G59" s="54"/>
      <c r="H59" s="55"/>
      <c r="I59" s="56"/>
      <c r="J59" s="55">
        <f t="shared" si="20"/>
        <v>0</v>
      </c>
      <c r="K59" s="55">
        <f t="shared" si="21"/>
        <v>0</v>
      </c>
      <c r="L59" s="55" t="str">
        <f t="shared" si="22"/>
        <v/>
      </c>
      <c r="M59" s="57">
        <f t="shared" si="24"/>
        <v>0</v>
      </c>
      <c r="N59" s="55"/>
      <c r="O59" s="58"/>
      <c r="P59" s="58"/>
      <c r="Q59" s="59" t="str">
        <f t="shared" si="23"/>
        <v/>
      </c>
    </row>
    <row r="60" spans="1:17" ht="15" customHeight="1">
      <c r="A60" s="69"/>
      <c r="B60" s="49"/>
      <c r="C60" s="61"/>
      <c r="D60" s="51"/>
      <c r="E60" s="62"/>
      <c r="F60" s="53"/>
      <c r="G60" s="54"/>
      <c r="H60" s="55"/>
      <c r="I60" s="56"/>
      <c r="J60" s="55">
        <f t="shared" si="20"/>
        <v>0</v>
      </c>
      <c r="K60" s="55">
        <f t="shared" si="21"/>
        <v>0</v>
      </c>
      <c r="L60" s="55" t="str">
        <f t="shared" si="22"/>
        <v/>
      </c>
      <c r="M60" s="57">
        <f t="shared" si="24"/>
        <v>0</v>
      </c>
      <c r="N60" s="55"/>
      <c r="O60" s="58"/>
      <c r="P60" s="58"/>
      <c r="Q60" s="59" t="str">
        <f t="shared" si="23"/>
        <v/>
      </c>
    </row>
    <row r="61" spans="1:17" ht="15" customHeight="1">
      <c r="A61" s="69"/>
      <c r="B61" s="49"/>
      <c r="C61" s="61"/>
      <c r="D61" s="51"/>
      <c r="E61" s="62"/>
      <c r="F61" s="53"/>
      <c r="G61" s="54"/>
      <c r="H61" s="55"/>
      <c r="I61" s="56"/>
      <c r="J61" s="55">
        <f t="shared" si="20"/>
        <v>0</v>
      </c>
      <c r="K61" s="55">
        <f t="shared" si="21"/>
        <v>0</v>
      </c>
      <c r="L61" s="55" t="str">
        <f t="shared" si="22"/>
        <v/>
      </c>
      <c r="M61" s="57">
        <f t="shared" si="24"/>
        <v>0</v>
      </c>
      <c r="N61" s="55"/>
      <c r="O61" s="58"/>
      <c r="P61" s="58"/>
      <c r="Q61" s="59" t="str">
        <f t="shared" si="23"/>
        <v/>
      </c>
    </row>
    <row r="62" spans="1:17" ht="15" customHeight="1">
      <c r="A62" s="69"/>
      <c r="B62" s="49"/>
      <c r="C62" s="61"/>
      <c r="D62" s="51"/>
      <c r="E62" s="62"/>
      <c r="F62" s="53"/>
      <c r="G62" s="54"/>
      <c r="H62" s="55"/>
      <c r="I62" s="56"/>
      <c r="J62" s="55">
        <f t="shared" si="20"/>
        <v>0</v>
      </c>
      <c r="K62" s="55">
        <f t="shared" si="21"/>
        <v>0</v>
      </c>
      <c r="L62" s="55" t="str">
        <f t="shared" si="22"/>
        <v/>
      </c>
      <c r="M62" s="57">
        <f t="shared" si="24"/>
        <v>0</v>
      </c>
      <c r="N62" s="55"/>
      <c r="O62" s="58"/>
      <c r="P62" s="58"/>
      <c r="Q62" s="59" t="str">
        <f t="shared" si="23"/>
        <v/>
      </c>
    </row>
    <row r="63" spans="1:17" ht="15" customHeight="1">
      <c r="A63" s="69"/>
      <c r="B63" s="49"/>
      <c r="C63" s="61"/>
      <c r="D63" s="51"/>
      <c r="E63" s="62"/>
      <c r="F63" s="53"/>
      <c r="G63" s="54"/>
      <c r="H63" s="55"/>
      <c r="I63" s="56"/>
      <c r="J63" s="55">
        <f t="shared" si="20"/>
        <v>0</v>
      </c>
      <c r="K63" s="55">
        <f t="shared" si="21"/>
        <v>0</v>
      </c>
      <c r="L63" s="55" t="str">
        <f t="shared" si="22"/>
        <v/>
      </c>
      <c r="M63" s="57">
        <f t="shared" si="24"/>
        <v>0</v>
      </c>
      <c r="N63" s="55"/>
      <c r="O63" s="58"/>
      <c r="P63" s="58"/>
      <c r="Q63" s="59" t="str">
        <f t="shared" si="23"/>
        <v/>
      </c>
    </row>
    <row r="64" spans="1:17" ht="15" customHeight="1">
      <c r="A64" s="69"/>
      <c r="B64" s="49"/>
      <c r="C64" s="61"/>
      <c r="D64" s="51"/>
      <c r="E64" s="62"/>
      <c r="F64" s="53"/>
      <c r="G64" s="54"/>
      <c r="H64" s="55"/>
      <c r="I64" s="56"/>
      <c r="J64" s="55">
        <f t="shared" si="20"/>
        <v>0</v>
      </c>
      <c r="K64" s="55">
        <f t="shared" si="21"/>
        <v>0</v>
      </c>
      <c r="L64" s="55" t="str">
        <f t="shared" si="22"/>
        <v/>
      </c>
      <c r="M64" s="57">
        <f t="shared" si="24"/>
        <v>0</v>
      </c>
      <c r="N64" s="55"/>
      <c r="O64" s="58"/>
      <c r="P64" s="58"/>
      <c r="Q64" s="59" t="str">
        <f t="shared" si="23"/>
        <v/>
      </c>
    </row>
    <row r="65" spans="1:17" ht="15" customHeight="1">
      <c r="A65" s="69"/>
      <c r="B65" s="49"/>
      <c r="C65" s="61"/>
      <c r="D65" s="51"/>
      <c r="E65" s="62"/>
      <c r="F65" s="53"/>
      <c r="G65" s="54"/>
      <c r="H65" s="55"/>
      <c r="I65" s="56"/>
      <c r="J65" s="55">
        <f t="shared" si="20"/>
        <v>0</v>
      </c>
      <c r="K65" s="55">
        <f t="shared" si="21"/>
        <v>0</v>
      </c>
      <c r="L65" s="55" t="str">
        <f t="shared" si="22"/>
        <v/>
      </c>
      <c r="M65" s="57">
        <f>IF(K65&gt;L65,L65,K65)</f>
        <v>0</v>
      </c>
      <c r="N65" s="55"/>
      <c r="O65" s="58"/>
      <c r="P65" s="58"/>
      <c r="Q65" s="59" t="str">
        <f t="shared" si="23"/>
        <v/>
      </c>
    </row>
    <row r="66" spans="1:17" ht="15" customHeight="1" thickBot="1">
      <c r="A66" s="69"/>
      <c r="B66" s="49"/>
      <c r="C66" s="61"/>
      <c r="D66" s="51"/>
      <c r="E66" s="62"/>
      <c r="F66" s="53"/>
      <c r="G66" s="54"/>
      <c r="H66" s="55"/>
      <c r="I66" s="56"/>
      <c r="J66" s="55">
        <f t="shared" si="20"/>
        <v>0</v>
      </c>
      <c r="K66" s="55">
        <f t="shared" si="21"/>
        <v>0</v>
      </c>
      <c r="L66" s="55" t="str">
        <f t="shared" si="22"/>
        <v/>
      </c>
      <c r="M66" s="57">
        <f>IF(K66&gt;L66,L66,K66)</f>
        <v>0</v>
      </c>
      <c r="N66" s="55"/>
      <c r="O66" s="58"/>
      <c r="P66" s="58"/>
      <c r="Q66" s="59" t="str">
        <f t="shared" si="23"/>
        <v/>
      </c>
    </row>
    <row r="67" spans="1:17" s="3" customFormat="1" ht="18.75" customHeight="1" thickTop="1" thickBot="1">
      <c r="A67" s="31"/>
      <c r="B67" s="31"/>
      <c r="C67" s="32" t="s">
        <v>20</v>
      </c>
      <c r="D67" s="4"/>
      <c r="E67" s="37">
        <f>SUM(E55:E66)</f>
        <v>0</v>
      </c>
      <c r="F67" s="35">
        <f>SUM(F56:F66)</f>
        <v>0</v>
      </c>
      <c r="G67" s="27"/>
      <c r="H67" s="35">
        <f>SUM(H56:H66)</f>
        <v>0</v>
      </c>
      <c r="I67" s="5"/>
      <c r="J67" s="6"/>
      <c r="K67" s="6"/>
      <c r="L67" s="6"/>
      <c r="M67" s="34">
        <f>SUM(M56:M66)</f>
        <v>0</v>
      </c>
      <c r="N67" s="34">
        <f>SUM(N56:N66)</f>
        <v>0</v>
      </c>
      <c r="O67" s="36">
        <f>SUM(O55:O66)</f>
        <v>0</v>
      </c>
      <c r="P67" s="36">
        <f>SUM(P55:P66)</f>
        <v>0</v>
      </c>
      <c r="Q67" s="36">
        <f>SUM(Q55:Q66)</f>
        <v>0</v>
      </c>
    </row>
    <row r="68" spans="1:17" ht="13.5" customHeight="1" thickTop="1">
      <c r="A68" s="44"/>
      <c r="B68" s="44"/>
      <c r="C68" s="44"/>
      <c r="D68" s="45"/>
      <c r="E68" s="46"/>
      <c r="F68" s="46"/>
      <c r="G68" s="44"/>
      <c r="H68" s="46"/>
      <c r="I68" s="47"/>
      <c r="J68" s="47"/>
      <c r="K68" s="47"/>
      <c r="L68" s="47"/>
      <c r="M68" s="68"/>
      <c r="N68" s="46"/>
      <c r="O68" s="46"/>
      <c r="P68" s="46"/>
      <c r="Q68" s="46"/>
    </row>
    <row r="69" spans="1:17" ht="15" customHeight="1">
      <c r="A69" s="69"/>
      <c r="B69" s="49"/>
      <c r="C69" s="50"/>
      <c r="D69" s="60"/>
      <c r="E69" s="52"/>
      <c r="F69" s="53"/>
      <c r="G69" s="54"/>
      <c r="H69" s="55"/>
      <c r="I69" s="56"/>
      <c r="J69" s="55">
        <f t="shared" ref="J69:J81" si="25">IF(F69&gt;H69,F69*I69,H69*I69)</f>
        <v>0</v>
      </c>
      <c r="K69" s="55">
        <f t="shared" ref="K69:K81" si="26">ROUND(J69,0)</f>
        <v>0</v>
      </c>
      <c r="L69" s="55" t="str">
        <f t="shared" ref="L69:L81" si="27">IF(J69&gt;0,H69,"")</f>
        <v/>
      </c>
      <c r="M69" s="57">
        <f t="shared" ref="M69:M81" si="28">IF(K69&gt;L69,L69,K69)</f>
        <v>0</v>
      </c>
      <c r="N69" s="86"/>
      <c r="O69" s="58"/>
      <c r="P69" s="58"/>
      <c r="Q69" s="59" t="str">
        <f t="shared" ref="Q69:Q81" si="29">IF(H69-K69-N69+O69-P69&gt;0,H69-K69-N69+O69-P69,"")</f>
        <v/>
      </c>
    </row>
    <row r="70" spans="1:17" ht="15" customHeight="1">
      <c r="A70" s="69"/>
      <c r="B70" s="49"/>
      <c r="C70" s="61"/>
      <c r="D70" s="51"/>
      <c r="E70" s="62"/>
      <c r="F70" s="87"/>
      <c r="G70" s="65"/>
      <c r="H70" s="55"/>
      <c r="I70" s="56"/>
      <c r="J70" s="55">
        <f t="shared" si="25"/>
        <v>0</v>
      </c>
      <c r="K70" s="55">
        <f t="shared" si="26"/>
        <v>0</v>
      </c>
      <c r="L70" s="55" t="str">
        <f t="shared" si="27"/>
        <v/>
      </c>
      <c r="M70" s="57">
        <f t="shared" si="28"/>
        <v>0</v>
      </c>
      <c r="N70" s="86"/>
      <c r="O70" s="58"/>
      <c r="P70" s="58"/>
      <c r="Q70" s="59" t="str">
        <f t="shared" si="29"/>
        <v/>
      </c>
    </row>
    <row r="71" spans="1:17" ht="15" customHeight="1">
      <c r="A71" s="88"/>
      <c r="B71" s="89"/>
      <c r="C71" s="61"/>
      <c r="D71" s="51"/>
      <c r="E71" s="62"/>
      <c r="F71" s="87"/>
      <c r="G71" s="65"/>
      <c r="H71" s="55"/>
      <c r="I71" s="56"/>
      <c r="J71" s="55">
        <f t="shared" si="25"/>
        <v>0</v>
      </c>
      <c r="K71" s="55">
        <f t="shared" si="26"/>
        <v>0</v>
      </c>
      <c r="L71" s="55" t="str">
        <f t="shared" si="27"/>
        <v/>
      </c>
      <c r="M71" s="57">
        <f t="shared" si="28"/>
        <v>0</v>
      </c>
      <c r="N71" s="86"/>
      <c r="O71" s="58"/>
      <c r="P71" s="58"/>
      <c r="Q71" s="59" t="str">
        <f t="shared" si="29"/>
        <v/>
      </c>
    </row>
    <row r="72" spans="1:17" ht="15" customHeight="1">
      <c r="A72" s="88"/>
      <c r="B72" s="89"/>
      <c r="C72" s="61"/>
      <c r="D72" s="51"/>
      <c r="E72" s="62"/>
      <c r="F72" s="87"/>
      <c r="G72" s="65"/>
      <c r="H72" s="90"/>
      <c r="I72" s="56"/>
      <c r="J72" s="55">
        <f t="shared" si="25"/>
        <v>0</v>
      </c>
      <c r="K72" s="55">
        <f t="shared" si="26"/>
        <v>0</v>
      </c>
      <c r="L72" s="55" t="str">
        <f t="shared" si="27"/>
        <v/>
      </c>
      <c r="M72" s="57">
        <f t="shared" si="28"/>
        <v>0</v>
      </c>
      <c r="N72" s="86"/>
      <c r="O72" s="58"/>
      <c r="P72" s="58"/>
      <c r="Q72" s="59" t="str">
        <f t="shared" si="29"/>
        <v/>
      </c>
    </row>
    <row r="73" spans="1:17" ht="15" customHeight="1">
      <c r="A73" s="88"/>
      <c r="B73" s="89"/>
      <c r="C73" s="61"/>
      <c r="D73" s="51"/>
      <c r="E73" s="62"/>
      <c r="F73" s="87"/>
      <c r="G73" s="65"/>
      <c r="H73" s="90"/>
      <c r="I73" s="56"/>
      <c r="J73" s="55">
        <f t="shared" si="25"/>
        <v>0</v>
      </c>
      <c r="K73" s="55">
        <f t="shared" si="26"/>
        <v>0</v>
      </c>
      <c r="L73" s="55" t="str">
        <f t="shared" si="27"/>
        <v/>
      </c>
      <c r="M73" s="57">
        <f t="shared" si="28"/>
        <v>0</v>
      </c>
      <c r="N73" s="86"/>
      <c r="O73" s="58"/>
      <c r="P73" s="58"/>
      <c r="Q73" s="59" t="str">
        <f t="shared" si="29"/>
        <v/>
      </c>
    </row>
    <row r="74" spans="1:17" ht="15" customHeight="1">
      <c r="A74" s="88"/>
      <c r="B74" s="89"/>
      <c r="C74" s="61"/>
      <c r="D74" s="51"/>
      <c r="E74" s="62"/>
      <c r="F74" s="87"/>
      <c r="G74" s="65"/>
      <c r="H74" s="90"/>
      <c r="I74" s="56"/>
      <c r="J74" s="55">
        <f t="shared" si="25"/>
        <v>0</v>
      </c>
      <c r="K74" s="55">
        <f t="shared" si="26"/>
        <v>0</v>
      </c>
      <c r="L74" s="55" t="str">
        <f t="shared" si="27"/>
        <v/>
      </c>
      <c r="M74" s="57">
        <f t="shared" si="28"/>
        <v>0</v>
      </c>
      <c r="N74" s="86"/>
      <c r="O74" s="58"/>
      <c r="P74" s="58"/>
      <c r="Q74" s="59" t="str">
        <f t="shared" si="29"/>
        <v/>
      </c>
    </row>
    <row r="75" spans="1:17" ht="15" customHeight="1">
      <c r="A75" s="88"/>
      <c r="B75" s="89"/>
      <c r="C75" s="61"/>
      <c r="D75" s="51"/>
      <c r="E75" s="62"/>
      <c r="F75" s="87"/>
      <c r="G75" s="65"/>
      <c r="H75" s="90"/>
      <c r="I75" s="56"/>
      <c r="J75" s="55">
        <f t="shared" si="25"/>
        <v>0</v>
      </c>
      <c r="K75" s="55">
        <f t="shared" si="26"/>
        <v>0</v>
      </c>
      <c r="L75" s="55" t="str">
        <f t="shared" si="27"/>
        <v/>
      </c>
      <c r="M75" s="57">
        <f t="shared" si="28"/>
        <v>0</v>
      </c>
      <c r="N75" s="86"/>
      <c r="O75" s="58"/>
      <c r="P75" s="58"/>
      <c r="Q75" s="59" t="str">
        <f t="shared" si="29"/>
        <v/>
      </c>
    </row>
    <row r="76" spans="1:17" ht="15" customHeight="1">
      <c r="A76" s="88"/>
      <c r="B76" s="89"/>
      <c r="C76" s="61"/>
      <c r="D76" s="51"/>
      <c r="E76" s="62"/>
      <c r="F76" s="87"/>
      <c r="G76" s="65"/>
      <c r="H76" s="90"/>
      <c r="I76" s="56"/>
      <c r="J76" s="55">
        <f t="shared" si="25"/>
        <v>0</v>
      </c>
      <c r="K76" s="55">
        <f t="shared" si="26"/>
        <v>0</v>
      </c>
      <c r="L76" s="55" t="str">
        <f t="shared" si="27"/>
        <v/>
      </c>
      <c r="M76" s="57">
        <f>IF(K76&gt;L76,L76,K76)</f>
        <v>0</v>
      </c>
      <c r="N76" s="86"/>
      <c r="O76" s="58"/>
      <c r="P76" s="58"/>
      <c r="Q76" s="59" t="str">
        <f t="shared" si="29"/>
        <v/>
      </c>
    </row>
    <row r="77" spans="1:17" ht="15" customHeight="1">
      <c r="A77" s="88"/>
      <c r="B77" s="89"/>
      <c r="C77" s="61"/>
      <c r="D77" s="51"/>
      <c r="E77" s="62"/>
      <c r="F77" s="87"/>
      <c r="G77" s="65"/>
      <c r="H77" s="90"/>
      <c r="I77" s="56"/>
      <c r="J77" s="55">
        <f t="shared" si="25"/>
        <v>0</v>
      </c>
      <c r="K77" s="55">
        <f t="shared" si="26"/>
        <v>0</v>
      </c>
      <c r="L77" s="55" t="str">
        <f t="shared" si="27"/>
        <v/>
      </c>
      <c r="M77" s="57">
        <f>IF(K77&gt;L77,L77,K77)</f>
        <v>0</v>
      </c>
      <c r="N77" s="86"/>
      <c r="O77" s="58"/>
      <c r="P77" s="58"/>
      <c r="Q77" s="59" t="str">
        <f t="shared" si="29"/>
        <v/>
      </c>
    </row>
    <row r="78" spans="1:17" ht="15" customHeight="1">
      <c r="A78" s="88"/>
      <c r="B78" s="89"/>
      <c r="C78" s="61"/>
      <c r="D78" s="51"/>
      <c r="E78" s="62"/>
      <c r="F78" s="87"/>
      <c r="G78" s="65"/>
      <c r="H78" s="90"/>
      <c r="I78" s="56"/>
      <c r="J78" s="55">
        <f t="shared" si="25"/>
        <v>0</v>
      </c>
      <c r="K78" s="55">
        <f t="shared" si="26"/>
        <v>0</v>
      </c>
      <c r="L78" s="55" t="str">
        <f t="shared" si="27"/>
        <v/>
      </c>
      <c r="M78" s="57">
        <f>IF(K78&gt;L78,L78,K78)</f>
        <v>0</v>
      </c>
      <c r="N78" s="86"/>
      <c r="O78" s="58"/>
      <c r="P78" s="58"/>
      <c r="Q78" s="59" t="str">
        <f t="shared" si="29"/>
        <v/>
      </c>
    </row>
    <row r="79" spans="1:17" ht="15" customHeight="1">
      <c r="A79" s="88"/>
      <c r="B79" s="89"/>
      <c r="C79" s="61"/>
      <c r="D79" s="51"/>
      <c r="E79" s="62"/>
      <c r="F79" s="87"/>
      <c r="G79" s="65"/>
      <c r="H79" s="90"/>
      <c r="I79" s="56"/>
      <c r="J79" s="55">
        <f t="shared" si="25"/>
        <v>0</v>
      </c>
      <c r="K79" s="55">
        <f t="shared" si="26"/>
        <v>0</v>
      </c>
      <c r="L79" s="55" t="str">
        <f t="shared" si="27"/>
        <v/>
      </c>
      <c r="M79" s="57">
        <f t="shared" si="28"/>
        <v>0</v>
      </c>
      <c r="N79" s="86"/>
      <c r="O79" s="58"/>
      <c r="P79" s="58"/>
      <c r="Q79" s="59" t="str">
        <f t="shared" si="29"/>
        <v/>
      </c>
    </row>
    <row r="80" spans="1:17" ht="15" customHeight="1">
      <c r="A80" s="88"/>
      <c r="B80" s="89"/>
      <c r="C80" s="61"/>
      <c r="D80" s="51"/>
      <c r="E80" s="62"/>
      <c r="F80" s="87"/>
      <c r="G80" s="65"/>
      <c r="H80" s="90"/>
      <c r="I80" s="56"/>
      <c r="J80" s="55">
        <f t="shared" si="25"/>
        <v>0</v>
      </c>
      <c r="K80" s="55">
        <f t="shared" si="26"/>
        <v>0</v>
      </c>
      <c r="L80" s="55" t="str">
        <f t="shared" si="27"/>
        <v/>
      </c>
      <c r="M80" s="57">
        <f t="shared" si="28"/>
        <v>0</v>
      </c>
      <c r="N80" s="86"/>
      <c r="O80" s="58"/>
      <c r="P80" s="58"/>
      <c r="Q80" s="59" t="str">
        <f t="shared" si="29"/>
        <v/>
      </c>
    </row>
    <row r="81" spans="1:17" ht="15" customHeight="1" thickBot="1">
      <c r="A81" s="88"/>
      <c r="B81" s="89"/>
      <c r="C81" s="61"/>
      <c r="D81" s="51"/>
      <c r="E81" s="62"/>
      <c r="F81" s="87"/>
      <c r="G81" s="65"/>
      <c r="H81" s="90"/>
      <c r="I81" s="56"/>
      <c r="J81" s="55">
        <f t="shared" si="25"/>
        <v>0</v>
      </c>
      <c r="K81" s="55">
        <f t="shared" si="26"/>
        <v>0</v>
      </c>
      <c r="L81" s="55" t="str">
        <f t="shared" si="27"/>
        <v/>
      </c>
      <c r="M81" s="57">
        <f t="shared" si="28"/>
        <v>0</v>
      </c>
      <c r="N81" s="86"/>
      <c r="O81" s="58"/>
      <c r="P81" s="58"/>
      <c r="Q81" s="59" t="str">
        <f t="shared" si="29"/>
        <v/>
      </c>
    </row>
    <row r="82" spans="1:17" s="3" customFormat="1" ht="18.75" customHeight="1" thickTop="1" thickBot="1">
      <c r="A82" s="31"/>
      <c r="B82" s="31"/>
      <c r="C82" s="32" t="s">
        <v>21</v>
      </c>
      <c r="D82" s="4"/>
      <c r="E82" s="35">
        <f>SUM(E68:E81)</f>
        <v>0</v>
      </c>
      <c r="F82" s="35">
        <f>SUM(F69:F81)</f>
        <v>0</v>
      </c>
      <c r="G82" s="27"/>
      <c r="H82" s="35">
        <f>SUM(H69:H81)</f>
        <v>0</v>
      </c>
      <c r="I82" s="5"/>
      <c r="J82" s="6"/>
      <c r="K82" s="6"/>
      <c r="L82" s="6"/>
      <c r="M82" s="35">
        <f>SUM(M69:M81)</f>
        <v>0</v>
      </c>
      <c r="N82" s="35">
        <f>SUM(N69:N81)</f>
        <v>0</v>
      </c>
      <c r="O82" s="36">
        <f>SUM(O69:O81)</f>
        <v>0</v>
      </c>
      <c r="P82" s="36">
        <f>SUM(P69:P81)</f>
        <v>0</v>
      </c>
      <c r="Q82" s="36">
        <f>SUM(Q69:Q81)</f>
        <v>0</v>
      </c>
    </row>
    <row r="83" spans="1:17" ht="13.5" customHeight="1" thickTop="1">
      <c r="A83" s="44"/>
      <c r="B83" s="44"/>
      <c r="C83" s="44"/>
      <c r="D83" s="45"/>
      <c r="E83" s="46"/>
      <c r="F83" s="46"/>
      <c r="G83" s="44"/>
      <c r="H83" s="46"/>
      <c r="I83" s="47"/>
      <c r="J83" s="47"/>
      <c r="K83" s="47"/>
      <c r="L83" s="47"/>
      <c r="M83" s="68"/>
      <c r="N83" s="46"/>
      <c r="O83" s="46"/>
      <c r="P83" s="46"/>
      <c r="Q83" s="46"/>
    </row>
    <row r="84" spans="1:17" ht="15" customHeight="1">
      <c r="A84" s="69"/>
      <c r="B84" s="49"/>
      <c r="C84" s="91"/>
      <c r="D84" s="51"/>
      <c r="E84" s="92"/>
      <c r="F84" s="83"/>
      <c r="G84" s="93"/>
      <c r="H84" s="55"/>
      <c r="I84" s="94"/>
      <c r="J84" s="55">
        <f t="shared" ref="J84:J92" si="30">IF(F84&gt;H84,F84*I84,H84*I84)</f>
        <v>0</v>
      </c>
      <c r="K84" s="55">
        <f t="shared" ref="K84:K92" si="31">ROUND(J84,0)</f>
        <v>0</v>
      </c>
      <c r="L84" s="55" t="str">
        <f t="shared" ref="L84:L92" si="32">IF(J84&gt;0,H84,"")</f>
        <v/>
      </c>
      <c r="M84" s="57">
        <f t="shared" ref="M84:M91" si="33">IF(K84&gt;L84,L84,K84)</f>
        <v>0</v>
      </c>
      <c r="N84" s="55"/>
      <c r="O84" s="58"/>
      <c r="P84" s="58"/>
      <c r="Q84" s="59" t="str">
        <f t="shared" ref="Q84:Q92" si="34">IF(H84-K84-N84+O84-P84&gt;0,H84-K84-N84+O84-P84,"")</f>
        <v/>
      </c>
    </row>
    <row r="85" spans="1:17" ht="15" customHeight="1">
      <c r="A85" s="69"/>
      <c r="B85" s="49"/>
      <c r="C85" s="91"/>
      <c r="D85" s="51"/>
      <c r="E85" s="92"/>
      <c r="F85" s="83"/>
      <c r="G85" s="93"/>
      <c r="H85" s="55"/>
      <c r="I85" s="94"/>
      <c r="J85" s="55">
        <f t="shared" si="30"/>
        <v>0</v>
      </c>
      <c r="K85" s="55">
        <f t="shared" si="31"/>
        <v>0</v>
      </c>
      <c r="L85" s="55" t="str">
        <f t="shared" si="32"/>
        <v/>
      </c>
      <c r="M85" s="57">
        <f t="shared" si="33"/>
        <v>0</v>
      </c>
      <c r="N85" s="55"/>
      <c r="O85" s="58"/>
      <c r="P85" s="58"/>
      <c r="Q85" s="59" t="str">
        <f t="shared" si="34"/>
        <v/>
      </c>
    </row>
    <row r="86" spans="1:17" ht="15" customHeight="1">
      <c r="A86" s="69"/>
      <c r="B86" s="49"/>
      <c r="C86" s="91"/>
      <c r="D86" s="51"/>
      <c r="E86" s="92"/>
      <c r="F86" s="83"/>
      <c r="G86" s="93"/>
      <c r="H86" s="55"/>
      <c r="I86" s="94"/>
      <c r="J86" s="55">
        <f t="shared" si="30"/>
        <v>0</v>
      </c>
      <c r="K86" s="55">
        <f t="shared" si="31"/>
        <v>0</v>
      </c>
      <c r="L86" s="55" t="str">
        <f t="shared" si="32"/>
        <v/>
      </c>
      <c r="M86" s="57">
        <f t="shared" si="33"/>
        <v>0</v>
      </c>
      <c r="N86" s="55"/>
      <c r="O86" s="58"/>
      <c r="P86" s="58"/>
      <c r="Q86" s="59" t="str">
        <f t="shared" si="34"/>
        <v/>
      </c>
    </row>
    <row r="87" spans="1:17" ht="15" customHeight="1">
      <c r="A87" s="69"/>
      <c r="B87" s="49"/>
      <c r="C87" s="91"/>
      <c r="D87" s="51"/>
      <c r="E87" s="92"/>
      <c r="F87" s="83"/>
      <c r="G87" s="93"/>
      <c r="H87" s="55"/>
      <c r="I87" s="94"/>
      <c r="J87" s="55">
        <f t="shared" si="30"/>
        <v>0</v>
      </c>
      <c r="K87" s="55">
        <f t="shared" si="31"/>
        <v>0</v>
      </c>
      <c r="L87" s="55" t="str">
        <f t="shared" si="32"/>
        <v/>
      </c>
      <c r="M87" s="57">
        <f t="shared" si="33"/>
        <v>0</v>
      </c>
      <c r="N87" s="55"/>
      <c r="O87" s="58"/>
      <c r="P87" s="58"/>
      <c r="Q87" s="59" t="str">
        <f t="shared" si="34"/>
        <v/>
      </c>
    </row>
    <row r="88" spans="1:17" ht="15" customHeight="1">
      <c r="A88" s="69"/>
      <c r="B88" s="49"/>
      <c r="C88" s="91"/>
      <c r="D88" s="51"/>
      <c r="E88" s="92"/>
      <c r="F88" s="83"/>
      <c r="G88" s="93"/>
      <c r="H88" s="55"/>
      <c r="I88" s="94"/>
      <c r="J88" s="55">
        <f t="shared" si="30"/>
        <v>0</v>
      </c>
      <c r="K88" s="55">
        <f t="shared" si="31"/>
        <v>0</v>
      </c>
      <c r="L88" s="55" t="str">
        <f t="shared" si="32"/>
        <v/>
      </c>
      <c r="M88" s="57">
        <f t="shared" si="33"/>
        <v>0</v>
      </c>
      <c r="N88" s="55"/>
      <c r="O88" s="58"/>
      <c r="P88" s="58"/>
      <c r="Q88" s="59" t="str">
        <f t="shared" si="34"/>
        <v/>
      </c>
    </row>
    <row r="89" spans="1:17" ht="15" customHeight="1">
      <c r="A89" s="69"/>
      <c r="B89" s="49"/>
      <c r="C89" s="91"/>
      <c r="D89" s="51"/>
      <c r="E89" s="92"/>
      <c r="F89" s="83"/>
      <c r="G89" s="93"/>
      <c r="H89" s="55"/>
      <c r="I89" s="94"/>
      <c r="J89" s="55">
        <f t="shared" si="30"/>
        <v>0</v>
      </c>
      <c r="K89" s="55">
        <f t="shared" si="31"/>
        <v>0</v>
      </c>
      <c r="L89" s="55" t="str">
        <f t="shared" si="32"/>
        <v/>
      </c>
      <c r="M89" s="57">
        <f t="shared" si="33"/>
        <v>0</v>
      </c>
      <c r="N89" s="55"/>
      <c r="O89" s="58"/>
      <c r="P89" s="58"/>
      <c r="Q89" s="59" t="str">
        <f t="shared" si="34"/>
        <v/>
      </c>
    </row>
    <row r="90" spans="1:17" ht="15" customHeight="1">
      <c r="A90" s="69"/>
      <c r="B90" s="49"/>
      <c r="C90" s="91"/>
      <c r="D90" s="51"/>
      <c r="E90" s="92"/>
      <c r="F90" s="83"/>
      <c r="G90" s="93"/>
      <c r="H90" s="55"/>
      <c r="I90" s="94"/>
      <c r="J90" s="55">
        <f t="shared" si="30"/>
        <v>0</v>
      </c>
      <c r="K90" s="55">
        <f t="shared" si="31"/>
        <v>0</v>
      </c>
      <c r="L90" s="55" t="str">
        <f t="shared" si="32"/>
        <v/>
      </c>
      <c r="M90" s="57">
        <f t="shared" si="33"/>
        <v>0</v>
      </c>
      <c r="N90" s="55"/>
      <c r="O90" s="58"/>
      <c r="P90" s="58"/>
      <c r="Q90" s="59" t="str">
        <f t="shared" si="34"/>
        <v/>
      </c>
    </row>
    <row r="91" spans="1:17" ht="15" customHeight="1">
      <c r="A91" s="69"/>
      <c r="B91" s="49"/>
      <c r="C91" s="91"/>
      <c r="D91" s="51"/>
      <c r="E91" s="92"/>
      <c r="F91" s="83"/>
      <c r="G91" s="93"/>
      <c r="H91" s="55"/>
      <c r="I91" s="94"/>
      <c r="J91" s="55">
        <f t="shared" si="30"/>
        <v>0</v>
      </c>
      <c r="K91" s="55">
        <f t="shared" si="31"/>
        <v>0</v>
      </c>
      <c r="L91" s="55" t="str">
        <f t="shared" si="32"/>
        <v/>
      </c>
      <c r="M91" s="57">
        <f t="shared" si="33"/>
        <v>0</v>
      </c>
      <c r="N91" s="55"/>
      <c r="O91" s="58"/>
      <c r="P91" s="58"/>
      <c r="Q91" s="59" t="str">
        <f t="shared" si="34"/>
        <v/>
      </c>
    </row>
    <row r="92" spans="1:17" ht="15" customHeight="1" thickBot="1">
      <c r="A92" s="88"/>
      <c r="B92" s="89"/>
      <c r="C92" s="61"/>
      <c r="D92" s="51"/>
      <c r="E92" s="62"/>
      <c r="F92" s="87"/>
      <c r="G92" s="65"/>
      <c r="H92" s="90"/>
      <c r="I92" s="94"/>
      <c r="J92" s="55">
        <f t="shared" si="30"/>
        <v>0</v>
      </c>
      <c r="K92" s="55">
        <f t="shared" si="31"/>
        <v>0</v>
      </c>
      <c r="L92" s="55" t="str">
        <f t="shared" si="32"/>
        <v/>
      </c>
      <c r="M92" s="57">
        <f>IF(K92&gt;L92,L92,K92)</f>
        <v>0</v>
      </c>
      <c r="N92" s="55"/>
      <c r="O92" s="58"/>
      <c r="P92" s="58"/>
      <c r="Q92" s="59" t="str">
        <f t="shared" si="34"/>
        <v/>
      </c>
    </row>
    <row r="93" spans="1:17" s="3" customFormat="1" ht="18.75" customHeight="1" thickTop="1" thickBot="1">
      <c r="A93" s="31"/>
      <c r="B93" s="31"/>
      <c r="C93" s="32" t="s">
        <v>22</v>
      </c>
      <c r="D93" s="4"/>
      <c r="E93" s="35">
        <f>SUM(E83:E92)</f>
        <v>0</v>
      </c>
      <c r="F93" s="35">
        <f>SUM(F84:F92)</f>
        <v>0</v>
      </c>
      <c r="G93" s="27"/>
      <c r="H93" s="35">
        <f>SUM(H84:H92)</f>
        <v>0</v>
      </c>
      <c r="I93" s="5"/>
      <c r="J93" s="6"/>
      <c r="K93" s="6"/>
      <c r="L93" s="6"/>
      <c r="M93" s="35">
        <f>SUM(M84:M92)</f>
        <v>0</v>
      </c>
      <c r="N93" s="35">
        <f>SUM(N84:N92)</f>
        <v>0</v>
      </c>
      <c r="O93" s="36">
        <f>SUM(O84:O92)</f>
        <v>0</v>
      </c>
      <c r="P93" s="36">
        <f>SUM(P84:P92)</f>
        <v>0</v>
      </c>
      <c r="Q93" s="36">
        <f>SUM(Q84:Q92)</f>
        <v>0</v>
      </c>
    </row>
    <row r="94" spans="1:17" ht="13.5" customHeight="1" thickTop="1">
      <c r="A94" s="44"/>
      <c r="B94" s="44"/>
      <c r="C94" s="44"/>
      <c r="D94" s="45"/>
      <c r="E94" s="46"/>
      <c r="F94" s="46"/>
      <c r="G94" s="44"/>
      <c r="H94" s="46"/>
      <c r="I94" s="47"/>
      <c r="J94" s="47"/>
      <c r="K94" s="47"/>
      <c r="L94" s="47"/>
      <c r="M94" s="68"/>
      <c r="N94" s="46"/>
      <c r="O94" s="46"/>
      <c r="P94" s="46"/>
      <c r="Q94" s="46"/>
    </row>
    <row r="95" spans="1:17" ht="15" customHeight="1">
      <c r="A95" s="69"/>
      <c r="B95" s="49"/>
      <c r="C95" s="61"/>
      <c r="D95" s="51"/>
      <c r="E95" s="92"/>
      <c r="F95" s="83"/>
      <c r="G95" s="65"/>
      <c r="H95" s="55"/>
      <c r="I95" s="94"/>
      <c r="J95" s="55">
        <f t="shared" ref="J95:J101" si="35">IF(F95&gt;H95,F95*I95,H95*I95)</f>
        <v>0</v>
      </c>
      <c r="K95" s="55">
        <f t="shared" ref="K95:K101" si="36">ROUND(J95,0)</f>
        <v>0</v>
      </c>
      <c r="L95" s="55" t="str">
        <f t="shared" ref="L95:L101" si="37">IF(J95&gt;0,H95,"")</f>
        <v/>
      </c>
      <c r="M95" s="57">
        <f t="shared" ref="M95:M101" si="38">IF(K95&gt;L95,L95,K95)</f>
        <v>0</v>
      </c>
      <c r="N95" s="55"/>
      <c r="O95" s="58"/>
      <c r="P95" s="58"/>
      <c r="Q95" s="59" t="str">
        <f t="shared" ref="Q95:Q101" si="39">IF(H95-K95-N95+O95-P95&gt;0,H95-K95-N95+O95-P95,"")</f>
        <v/>
      </c>
    </row>
    <row r="96" spans="1:17" ht="15" customHeight="1">
      <c r="A96" s="69"/>
      <c r="B96" s="49"/>
      <c r="C96" s="61"/>
      <c r="D96" s="51"/>
      <c r="E96" s="62"/>
      <c r="F96" s="83"/>
      <c r="G96" s="65"/>
      <c r="H96" s="90"/>
      <c r="I96" s="94"/>
      <c r="J96" s="55">
        <f t="shared" si="35"/>
        <v>0</v>
      </c>
      <c r="K96" s="55">
        <f t="shared" si="36"/>
        <v>0</v>
      </c>
      <c r="L96" s="55" t="str">
        <f t="shared" si="37"/>
        <v/>
      </c>
      <c r="M96" s="57">
        <f t="shared" si="38"/>
        <v>0</v>
      </c>
      <c r="N96" s="55"/>
      <c r="O96" s="58"/>
      <c r="P96" s="58"/>
      <c r="Q96" s="59" t="str">
        <f t="shared" si="39"/>
        <v/>
      </c>
    </row>
    <row r="97" spans="1:17" ht="15" customHeight="1">
      <c r="A97" s="69"/>
      <c r="B97" s="49"/>
      <c r="C97" s="61"/>
      <c r="D97" s="51"/>
      <c r="E97" s="62"/>
      <c r="F97" s="83"/>
      <c r="G97" s="65"/>
      <c r="H97" s="90"/>
      <c r="I97" s="94"/>
      <c r="J97" s="55">
        <f t="shared" si="35"/>
        <v>0</v>
      </c>
      <c r="K97" s="55">
        <f t="shared" si="36"/>
        <v>0</v>
      </c>
      <c r="L97" s="55" t="str">
        <f t="shared" si="37"/>
        <v/>
      </c>
      <c r="M97" s="57">
        <f t="shared" si="38"/>
        <v>0</v>
      </c>
      <c r="N97" s="55"/>
      <c r="O97" s="58"/>
      <c r="P97" s="58"/>
      <c r="Q97" s="59" t="str">
        <f t="shared" si="39"/>
        <v/>
      </c>
    </row>
    <row r="98" spans="1:17" ht="15" customHeight="1">
      <c r="A98" s="69"/>
      <c r="B98" s="49"/>
      <c r="C98" s="61"/>
      <c r="D98" s="51"/>
      <c r="E98" s="62"/>
      <c r="F98" s="83"/>
      <c r="G98" s="65"/>
      <c r="H98" s="90"/>
      <c r="I98" s="94"/>
      <c r="J98" s="55">
        <f t="shared" si="35"/>
        <v>0</v>
      </c>
      <c r="K98" s="55">
        <f t="shared" si="36"/>
        <v>0</v>
      </c>
      <c r="L98" s="55" t="str">
        <f t="shared" si="37"/>
        <v/>
      </c>
      <c r="M98" s="57">
        <f t="shared" si="38"/>
        <v>0</v>
      </c>
      <c r="N98" s="55"/>
      <c r="O98" s="58"/>
      <c r="P98" s="58"/>
      <c r="Q98" s="59" t="str">
        <f t="shared" si="39"/>
        <v/>
      </c>
    </row>
    <row r="99" spans="1:17" ht="15" customHeight="1">
      <c r="A99" s="69"/>
      <c r="B99" s="49"/>
      <c r="C99" s="61"/>
      <c r="D99" s="51"/>
      <c r="E99" s="62"/>
      <c r="F99" s="83"/>
      <c r="G99" s="65"/>
      <c r="H99" s="90"/>
      <c r="I99" s="94"/>
      <c r="J99" s="55">
        <f t="shared" si="35"/>
        <v>0</v>
      </c>
      <c r="K99" s="55">
        <f t="shared" si="36"/>
        <v>0</v>
      </c>
      <c r="L99" s="55" t="str">
        <f t="shared" si="37"/>
        <v/>
      </c>
      <c r="M99" s="57">
        <f t="shared" si="38"/>
        <v>0</v>
      </c>
      <c r="N99" s="55"/>
      <c r="O99" s="58"/>
      <c r="P99" s="58"/>
      <c r="Q99" s="59" t="str">
        <f t="shared" si="39"/>
        <v/>
      </c>
    </row>
    <row r="100" spans="1:17" ht="15" customHeight="1">
      <c r="A100" s="69"/>
      <c r="B100" s="49"/>
      <c r="C100" s="61"/>
      <c r="D100" s="51"/>
      <c r="E100" s="62"/>
      <c r="F100" s="83"/>
      <c r="G100" s="65"/>
      <c r="H100" s="90"/>
      <c r="I100" s="94"/>
      <c r="J100" s="55">
        <f t="shared" si="35"/>
        <v>0</v>
      </c>
      <c r="K100" s="55">
        <f t="shared" si="36"/>
        <v>0</v>
      </c>
      <c r="L100" s="55" t="str">
        <f t="shared" si="37"/>
        <v/>
      </c>
      <c r="M100" s="57">
        <f t="shared" si="38"/>
        <v>0</v>
      </c>
      <c r="N100" s="55"/>
      <c r="O100" s="58"/>
      <c r="P100" s="58"/>
      <c r="Q100" s="59" t="str">
        <f t="shared" si="39"/>
        <v/>
      </c>
    </row>
    <row r="101" spans="1:17" ht="15" customHeight="1" thickBot="1">
      <c r="A101" s="69"/>
      <c r="B101" s="64"/>
      <c r="C101" s="61"/>
      <c r="D101" s="51"/>
      <c r="E101" s="62"/>
      <c r="F101" s="83"/>
      <c r="G101" s="65"/>
      <c r="H101" s="90"/>
      <c r="I101" s="94"/>
      <c r="J101" s="55">
        <f t="shared" si="35"/>
        <v>0</v>
      </c>
      <c r="K101" s="55">
        <f t="shared" si="36"/>
        <v>0</v>
      </c>
      <c r="L101" s="55" t="str">
        <f t="shared" si="37"/>
        <v/>
      </c>
      <c r="M101" s="57">
        <f t="shared" si="38"/>
        <v>0</v>
      </c>
      <c r="N101" s="55"/>
      <c r="O101" s="58"/>
      <c r="P101" s="58"/>
      <c r="Q101" s="59" t="str">
        <f t="shared" si="39"/>
        <v/>
      </c>
    </row>
    <row r="102" spans="1:17" s="3" customFormat="1" ht="18.75" customHeight="1" thickTop="1" thickBot="1">
      <c r="A102" s="31"/>
      <c r="B102" s="9"/>
      <c r="C102" s="32" t="s">
        <v>23</v>
      </c>
      <c r="D102" s="4"/>
      <c r="E102" s="35">
        <f>SUM(E95:E101)</f>
        <v>0</v>
      </c>
      <c r="F102" s="35">
        <f>SUM(F95:F101)</f>
        <v>0</v>
      </c>
      <c r="G102" s="27"/>
      <c r="H102" s="38">
        <f>SUM(H95:H101)</f>
        <v>0</v>
      </c>
      <c r="I102" s="5"/>
      <c r="J102" s="6"/>
      <c r="K102" s="6"/>
      <c r="L102" s="6"/>
      <c r="M102" s="35">
        <f>SUM(M95:M101)</f>
        <v>0</v>
      </c>
      <c r="N102" s="35">
        <f>SUM(N95:N101)</f>
        <v>0</v>
      </c>
      <c r="O102" s="36">
        <f>SUM(O95:O101)</f>
        <v>0</v>
      </c>
      <c r="P102" s="36">
        <f>SUM(P95:P101)</f>
        <v>0</v>
      </c>
      <c r="Q102" s="36">
        <f>SUM(Q95:Q101)</f>
        <v>0</v>
      </c>
    </row>
    <row r="103" spans="1:17" ht="24.95" customHeight="1" thickTop="1" thickBot="1">
      <c r="A103" s="44"/>
      <c r="B103" s="44"/>
      <c r="C103" s="44"/>
      <c r="D103" s="45"/>
      <c r="E103" s="46"/>
      <c r="F103" s="95" t="s">
        <v>27</v>
      </c>
      <c r="G103" s="44"/>
      <c r="H103" s="96">
        <f>H102+H93+H82+H67+H54+H48+H42+H31+H21+H11</f>
        <v>0</v>
      </c>
      <c r="I103" s="47"/>
      <c r="J103" s="47"/>
      <c r="K103" s="47"/>
      <c r="L103" s="47"/>
      <c r="M103" s="96">
        <f>M102+M93+M82+M67+M54+M48+M42+M31+M21+M11</f>
        <v>0</v>
      </c>
      <c r="N103" s="46"/>
      <c r="O103" s="46"/>
      <c r="P103" s="46"/>
      <c r="Q103" s="96">
        <f>Q102+Q93+Q82+Q67+Q54+Q48+Q42+Q31+Q21+Q11</f>
        <v>0</v>
      </c>
    </row>
    <row r="104" spans="1:17" ht="9.9499999999999993" customHeight="1" thickTop="1">
      <c r="A104" s="44"/>
      <c r="B104" s="44"/>
      <c r="C104" s="44"/>
      <c r="D104" s="45"/>
      <c r="E104" s="46"/>
      <c r="F104" s="46"/>
      <c r="G104" s="44"/>
      <c r="H104" s="46"/>
      <c r="I104" s="47"/>
      <c r="J104" s="47"/>
      <c r="K104" s="47"/>
      <c r="L104" s="47"/>
      <c r="M104" s="46"/>
      <c r="N104" s="46"/>
      <c r="O104" s="46"/>
      <c r="P104" s="46"/>
      <c r="Q104" s="46"/>
    </row>
    <row r="105" spans="1:17" ht="9.9499999999999993" customHeight="1" thickBot="1">
      <c r="A105" s="44"/>
      <c r="B105" s="44"/>
      <c r="C105" s="44"/>
      <c r="D105" s="45"/>
      <c r="E105" s="46"/>
      <c r="F105" s="46"/>
      <c r="G105" s="44"/>
      <c r="H105" s="46"/>
      <c r="I105" s="47"/>
      <c r="J105" s="47"/>
      <c r="K105" s="47"/>
      <c r="L105" s="47"/>
      <c r="M105" s="46"/>
      <c r="N105" s="46"/>
      <c r="O105" s="46"/>
      <c r="P105" s="46"/>
      <c r="Q105" s="46"/>
    </row>
    <row r="106" spans="1:17" ht="15" customHeight="1" thickTop="1" thickBot="1">
      <c r="A106" s="44"/>
      <c r="B106" s="44"/>
      <c r="C106" s="44"/>
      <c r="D106" s="45"/>
      <c r="E106" s="46"/>
      <c r="F106" s="46"/>
      <c r="G106" s="97"/>
      <c r="H106" s="98" t="s">
        <v>3</v>
      </c>
      <c r="I106" s="97"/>
      <c r="J106" s="97"/>
      <c r="K106" s="97"/>
      <c r="L106" s="97"/>
      <c r="M106" s="99"/>
      <c r="N106" s="67"/>
      <c r="O106" s="100">
        <f>O102+O93+O82+O67+O54+O48+O42+O31+O21+O11</f>
        <v>0</v>
      </c>
      <c r="P106" s="101"/>
      <c r="Q106" s="46"/>
    </row>
    <row r="107" spans="1:17" ht="15" customHeight="1" thickTop="1" thickBot="1">
      <c r="A107" s="44"/>
      <c r="B107" s="44"/>
      <c r="C107" s="44"/>
      <c r="D107" s="45"/>
      <c r="E107" s="46"/>
      <c r="F107" s="46"/>
      <c r="G107" s="97"/>
      <c r="H107" s="98" t="s">
        <v>4</v>
      </c>
      <c r="I107" s="97"/>
      <c r="J107" s="97"/>
      <c r="K107" s="97"/>
      <c r="L107" s="97"/>
      <c r="M107" s="97"/>
      <c r="N107" s="102"/>
      <c r="O107" s="101"/>
      <c r="P107" s="100">
        <f>P102+P93+P82+P67+P54+P48+P42+P31+P21+P11</f>
        <v>0</v>
      </c>
      <c r="Q107" s="46"/>
    </row>
    <row r="108" spans="1:17" ht="15" customHeight="1" thickTop="1">
      <c r="A108" s="44"/>
      <c r="B108" s="44"/>
      <c r="C108" s="44"/>
      <c r="D108" s="45"/>
      <c r="E108" s="46"/>
      <c r="F108" s="46"/>
      <c r="G108" s="103"/>
      <c r="H108" s="104" t="str">
        <f>IF(O106&gt;P107,"Excédent de dépenses","Excédent de recettes")</f>
        <v>Excédent de recettes</v>
      </c>
      <c r="I108" s="103"/>
      <c r="J108" s="103"/>
      <c r="K108" s="103"/>
      <c r="L108" s="103"/>
      <c r="M108" s="105"/>
      <c r="N108" s="102"/>
      <c r="O108" s="106" t="str">
        <f>IF(O106&lt;P107,P107-O106,"")</f>
        <v/>
      </c>
      <c r="P108" s="106" t="str">
        <f>IF(O106&gt;P107,O106-P107,"")</f>
        <v/>
      </c>
      <c r="Q108" s="46"/>
    </row>
    <row r="109" spans="1:17" ht="9.9499999999999993" customHeight="1">
      <c r="A109" s="44"/>
      <c r="B109" s="44"/>
      <c r="C109" s="44"/>
      <c r="D109" s="45"/>
      <c r="E109" s="46"/>
      <c r="F109" s="46"/>
      <c r="G109" s="44"/>
      <c r="H109" s="46"/>
      <c r="I109" s="47"/>
      <c r="J109" s="47"/>
      <c r="K109" s="47"/>
      <c r="L109" s="47"/>
      <c r="M109" s="107"/>
      <c r="N109" s="107"/>
      <c r="O109" s="108"/>
      <c r="P109" s="109"/>
      <c r="Q109" s="110" t="s">
        <v>13</v>
      </c>
    </row>
    <row r="110" spans="1:17" ht="9.9499999999999993" customHeight="1" thickBot="1">
      <c r="A110" s="44"/>
      <c r="B110" s="44"/>
      <c r="C110" s="44"/>
      <c r="D110" s="45"/>
      <c r="E110" s="46"/>
      <c r="F110" s="46"/>
      <c r="G110" s="44"/>
      <c r="H110" s="46"/>
      <c r="I110" s="47"/>
      <c r="J110" s="47"/>
      <c r="K110" s="47"/>
      <c r="L110" s="47"/>
      <c r="M110" s="46"/>
      <c r="N110" s="46"/>
      <c r="O110" s="46"/>
      <c r="P110" s="46"/>
      <c r="Q110" s="46"/>
    </row>
    <row r="111" spans="1:17" ht="20.100000000000001" customHeight="1" thickTop="1" thickBot="1">
      <c r="A111" s="44"/>
      <c r="B111" s="126" t="s">
        <v>9</v>
      </c>
      <c r="C111" s="127"/>
      <c r="D111" s="127"/>
      <c r="E111" s="128"/>
      <c r="F111" s="46"/>
      <c r="G111" s="44"/>
      <c r="H111" s="46"/>
      <c r="I111" s="47"/>
      <c r="J111" s="47"/>
      <c r="K111" s="47"/>
      <c r="L111" s="47"/>
      <c r="M111" s="46"/>
      <c r="N111" s="46"/>
      <c r="O111" s="15" t="s">
        <v>31</v>
      </c>
      <c r="P111" s="16"/>
      <c r="Q111" s="46"/>
    </row>
    <row r="112" spans="1:17" ht="9.9499999999999993" customHeight="1" thickTop="1">
      <c r="A112" s="111"/>
      <c r="B112" s="112"/>
      <c r="C112" s="113"/>
      <c r="D112" s="114"/>
      <c r="E112" s="115"/>
      <c r="F112" s="116"/>
      <c r="G112" s="117"/>
      <c r="H112" s="118"/>
      <c r="I112" s="119"/>
      <c r="J112" s="120"/>
      <c r="K112" s="120"/>
      <c r="L112" s="120"/>
      <c r="M112" s="120"/>
      <c r="N112" s="120"/>
      <c r="O112" s="118"/>
      <c r="P112" s="118"/>
      <c r="Q112" s="121"/>
    </row>
    <row r="113" spans="1:17" ht="15" customHeight="1">
      <c r="A113" s="69"/>
      <c r="B113" s="49"/>
      <c r="C113" s="50"/>
      <c r="D113" s="60"/>
      <c r="E113" s="122"/>
      <c r="F113" s="53"/>
      <c r="G113" s="54"/>
      <c r="H113" s="123"/>
      <c r="I113" s="56"/>
      <c r="J113" s="55">
        <f t="shared" ref="J113:J122" si="40">IF(F113&gt;H113,F113*I113,H113*I113)</f>
        <v>0</v>
      </c>
      <c r="K113" s="55">
        <f t="shared" ref="K113:K122" si="41">ROUND(J113,0)</f>
        <v>0</v>
      </c>
      <c r="L113" s="55" t="str">
        <f t="shared" ref="L113:L122" si="42">IF(J113&gt;0,H113,"")</f>
        <v/>
      </c>
      <c r="M113" s="57">
        <f t="shared" ref="M113:M122" si="43">IF(K113&gt;L113,L113,K113)</f>
        <v>0</v>
      </c>
      <c r="N113" s="124"/>
      <c r="O113" s="58"/>
      <c r="P113" s="58"/>
      <c r="Q113" s="59" t="str">
        <f t="shared" ref="Q113:Q122" si="44">IF(H113-K113-N113+O113-P113&gt;0,H113-K113-N113+O113-P113,"")</f>
        <v/>
      </c>
    </row>
    <row r="114" spans="1:17" ht="15" customHeight="1">
      <c r="A114" s="69"/>
      <c r="B114" s="49"/>
      <c r="C114" s="61"/>
      <c r="D114" s="51"/>
      <c r="E114" s="125"/>
      <c r="F114" s="53"/>
      <c r="G114" s="54"/>
      <c r="H114" s="123"/>
      <c r="I114" s="56"/>
      <c r="J114" s="55">
        <f t="shared" si="40"/>
        <v>0</v>
      </c>
      <c r="K114" s="55">
        <f t="shared" si="41"/>
        <v>0</v>
      </c>
      <c r="L114" s="55" t="str">
        <f t="shared" si="42"/>
        <v/>
      </c>
      <c r="M114" s="57">
        <f t="shared" si="43"/>
        <v>0</v>
      </c>
      <c r="N114" s="124"/>
      <c r="O114" s="58"/>
      <c r="P114" s="58"/>
      <c r="Q114" s="59" t="str">
        <f t="shared" si="44"/>
        <v/>
      </c>
    </row>
    <row r="115" spans="1:17" ht="15" customHeight="1">
      <c r="A115" s="69"/>
      <c r="B115" s="49"/>
      <c r="C115" s="61"/>
      <c r="D115" s="51"/>
      <c r="E115" s="125"/>
      <c r="F115" s="53"/>
      <c r="G115" s="54"/>
      <c r="H115" s="123"/>
      <c r="I115" s="56"/>
      <c r="J115" s="55">
        <f t="shared" si="40"/>
        <v>0</v>
      </c>
      <c r="K115" s="55">
        <f t="shared" si="41"/>
        <v>0</v>
      </c>
      <c r="L115" s="55" t="str">
        <f t="shared" si="42"/>
        <v/>
      </c>
      <c r="M115" s="57">
        <f t="shared" si="43"/>
        <v>0</v>
      </c>
      <c r="N115" s="124"/>
      <c r="O115" s="58"/>
      <c r="P115" s="58"/>
      <c r="Q115" s="59" t="str">
        <f t="shared" si="44"/>
        <v/>
      </c>
    </row>
    <row r="116" spans="1:17" ht="15" customHeight="1">
      <c r="A116" s="69"/>
      <c r="B116" s="49"/>
      <c r="C116" s="61"/>
      <c r="D116" s="51"/>
      <c r="E116" s="125"/>
      <c r="F116" s="53"/>
      <c r="G116" s="54"/>
      <c r="H116" s="123"/>
      <c r="I116" s="56"/>
      <c r="J116" s="55">
        <f t="shared" si="40"/>
        <v>0</v>
      </c>
      <c r="K116" s="55">
        <f t="shared" si="41"/>
        <v>0</v>
      </c>
      <c r="L116" s="55" t="str">
        <f t="shared" si="42"/>
        <v/>
      </c>
      <c r="M116" s="57">
        <f t="shared" si="43"/>
        <v>0</v>
      </c>
      <c r="N116" s="124"/>
      <c r="O116" s="58"/>
      <c r="P116" s="58"/>
      <c r="Q116" s="59" t="str">
        <f t="shared" si="44"/>
        <v/>
      </c>
    </row>
    <row r="117" spans="1:17" ht="15" customHeight="1">
      <c r="A117" s="69"/>
      <c r="B117" s="49"/>
      <c r="C117" s="61"/>
      <c r="D117" s="51"/>
      <c r="E117" s="125"/>
      <c r="F117" s="53"/>
      <c r="G117" s="54"/>
      <c r="H117" s="123"/>
      <c r="I117" s="56"/>
      <c r="J117" s="55">
        <f t="shared" si="40"/>
        <v>0</v>
      </c>
      <c r="K117" s="55">
        <f t="shared" si="41"/>
        <v>0</v>
      </c>
      <c r="L117" s="55" t="str">
        <f t="shared" si="42"/>
        <v/>
      </c>
      <c r="M117" s="57">
        <f t="shared" si="43"/>
        <v>0</v>
      </c>
      <c r="N117" s="124"/>
      <c r="O117" s="58"/>
      <c r="P117" s="58"/>
      <c r="Q117" s="59" t="str">
        <f t="shared" si="44"/>
        <v/>
      </c>
    </row>
    <row r="118" spans="1:17" ht="15" customHeight="1">
      <c r="A118" s="69"/>
      <c r="B118" s="49"/>
      <c r="C118" s="61"/>
      <c r="D118" s="51"/>
      <c r="E118" s="125"/>
      <c r="F118" s="53"/>
      <c r="G118" s="54"/>
      <c r="H118" s="123"/>
      <c r="I118" s="56"/>
      <c r="J118" s="55">
        <f t="shared" si="40"/>
        <v>0</v>
      </c>
      <c r="K118" s="55">
        <f t="shared" si="41"/>
        <v>0</v>
      </c>
      <c r="L118" s="55" t="str">
        <f t="shared" si="42"/>
        <v/>
      </c>
      <c r="M118" s="57">
        <f t="shared" si="43"/>
        <v>0</v>
      </c>
      <c r="N118" s="124"/>
      <c r="O118" s="58"/>
      <c r="P118" s="58"/>
      <c r="Q118" s="59" t="str">
        <f t="shared" si="44"/>
        <v/>
      </c>
    </row>
    <row r="119" spans="1:17" ht="15" customHeight="1">
      <c r="A119" s="69"/>
      <c r="B119" s="49"/>
      <c r="C119" s="61"/>
      <c r="D119" s="51"/>
      <c r="E119" s="125"/>
      <c r="F119" s="53"/>
      <c r="G119" s="54"/>
      <c r="H119" s="123"/>
      <c r="I119" s="56"/>
      <c r="J119" s="55">
        <f t="shared" si="40"/>
        <v>0</v>
      </c>
      <c r="K119" s="55">
        <f t="shared" si="41"/>
        <v>0</v>
      </c>
      <c r="L119" s="55" t="str">
        <f t="shared" si="42"/>
        <v/>
      </c>
      <c r="M119" s="57">
        <f t="shared" si="43"/>
        <v>0</v>
      </c>
      <c r="N119" s="124"/>
      <c r="O119" s="58"/>
      <c r="P119" s="58"/>
      <c r="Q119" s="59" t="str">
        <f t="shared" si="44"/>
        <v/>
      </c>
    </row>
    <row r="120" spans="1:17" ht="15" customHeight="1">
      <c r="A120" s="69"/>
      <c r="B120" s="49"/>
      <c r="C120" s="61"/>
      <c r="D120" s="51"/>
      <c r="E120" s="125"/>
      <c r="F120" s="53"/>
      <c r="G120" s="54"/>
      <c r="H120" s="123"/>
      <c r="I120" s="56"/>
      <c r="J120" s="55">
        <f t="shared" si="40"/>
        <v>0</v>
      </c>
      <c r="K120" s="55">
        <f t="shared" si="41"/>
        <v>0</v>
      </c>
      <c r="L120" s="55" t="str">
        <f t="shared" si="42"/>
        <v/>
      </c>
      <c r="M120" s="57">
        <f t="shared" si="43"/>
        <v>0</v>
      </c>
      <c r="N120" s="124"/>
      <c r="O120" s="58"/>
      <c r="P120" s="58"/>
      <c r="Q120" s="59" t="str">
        <f t="shared" si="44"/>
        <v/>
      </c>
    </row>
    <row r="121" spans="1:17" ht="15" customHeight="1">
      <c r="A121" s="69"/>
      <c r="B121" s="49"/>
      <c r="C121" s="61"/>
      <c r="D121" s="51"/>
      <c r="E121" s="125"/>
      <c r="F121" s="53"/>
      <c r="G121" s="54"/>
      <c r="H121" s="123"/>
      <c r="I121" s="56"/>
      <c r="J121" s="55">
        <f t="shared" si="40"/>
        <v>0</v>
      </c>
      <c r="K121" s="55">
        <f t="shared" si="41"/>
        <v>0</v>
      </c>
      <c r="L121" s="55" t="str">
        <f t="shared" si="42"/>
        <v/>
      </c>
      <c r="M121" s="57">
        <f t="shared" si="43"/>
        <v>0</v>
      </c>
      <c r="N121" s="124"/>
      <c r="O121" s="58"/>
      <c r="P121" s="58"/>
      <c r="Q121" s="59" t="str">
        <f t="shared" si="44"/>
        <v/>
      </c>
    </row>
    <row r="122" spans="1:17" ht="15" customHeight="1" thickBot="1">
      <c r="A122" s="69"/>
      <c r="B122" s="49"/>
      <c r="C122" s="61"/>
      <c r="D122" s="51"/>
      <c r="E122" s="125"/>
      <c r="F122" s="53"/>
      <c r="G122" s="54"/>
      <c r="H122" s="123"/>
      <c r="I122" s="56"/>
      <c r="J122" s="55">
        <f t="shared" si="40"/>
        <v>0</v>
      </c>
      <c r="K122" s="55">
        <f t="shared" si="41"/>
        <v>0</v>
      </c>
      <c r="L122" s="55" t="str">
        <f t="shared" si="42"/>
        <v/>
      </c>
      <c r="M122" s="57">
        <f t="shared" si="43"/>
        <v>0</v>
      </c>
      <c r="N122" s="124"/>
      <c r="O122" s="58"/>
      <c r="P122" s="58"/>
      <c r="Q122" s="59" t="str">
        <f t="shared" si="44"/>
        <v/>
      </c>
    </row>
    <row r="123" spans="1:17" s="3" customFormat="1" ht="18.75" customHeight="1" thickTop="1" thickBot="1">
      <c r="A123" s="31"/>
      <c r="B123" s="9"/>
      <c r="C123" s="40" t="s">
        <v>24</v>
      </c>
      <c r="D123" s="7"/>
      <c r="E123" s="33">
        <f>SUM(E112:E122)</f>
        <v>0</v>
      </c>
      <c r="F123" s="34">
        <f>SUM(F112:F122)</f>
        <v>0</v>
      </c>
      <c r="G123" s="27"/>
      <c r="H123" s="35">
        <f>SUM(H112:H122)</f>
        <v>0</v>
      </c>
      <c r="I123" s="5"/>
      <c r="J123" s="6"/>
      <c r="K123" s="6"/>
      <c r="L123" s="6"/>
      <c r="M123" s="41">
        <f>SUM(M112:M122)</f>
        <v>0</v>
      </c>
      <c r="N123" s="42"/>
      <c r="O123" s="39">
        <f>SUM(O112:O122)</f>
        <v>0</v>
      </c>
      <c r="P123" s="39">
        <f>SUM(P112:P122)</f>
        <v>0</v>
      </c>
      <c r="Q123" s="36">
        <f>SUM(Q112:Q122)</f>
        <v>0</v>
      </c>
    </row>
    <row r="124" spans="1:17" ht="15" customHeight="1" thickTop="1">
      <c r="A124" s="44"/>
      <c r="B124" s="44"/>
      <c r="C124" s="44"/>
      <c r="D124" s="45"/>
      <c r="E124" s="46"/>
      <c r="F124" s="46"/>
      <c r="G124" s="44"/>
      <c r="H124" s="46"/>
      <c r="I124" s="47"/>
      <c r="J124" s="47"/>
      <c r="K124" s="47"/>
      <c r="L124" s="47"/>
      <c r="M124" s="46"/>
      <c r="N124" s="46"/>
      <c r="O124" s="46"/>
      <c r="P124" s="46"/>
      <c r="Q124" s="46"/>
    </row>
  </sheetData>
  <mergeCells count="4">
    <mergeCell ref="D2:E2"/>
    <mergeCell ref="B111:E111"/>
    <mergeCell ref="O1:P1"/>
    <mergeCell ref="O111:P111"/>
  </mergeCells>
  <phoneticPr fontId="4" type="noConversion"/>
  <pageMargins left="0" right="0" top="0" bottom="0" header="0" footer="0"/>
  <pageSetup paperSize="9" scale="83" orientation="landscape" horizontalDpi="4294967292" verticalDpi="300" r:id="rId1"/>
  <headerFooter alignWithMargins="0"/>
  <rowBreaks count="1" manualBreakCount="1">
    <brk id="42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47D82999AF84A806278DEFE6B11FF" ma:contentTypeVersion="0" ma:contentTypeDescription="Crée un document." ma:contentTypeScope="" ma:versionID="bc071df866b9f2dacb5bbf365da35a85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76d7e535b8622e9ab9004928c56c798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Etat, droit et finances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BC22816-C5E0-4493-ABF1-4B5BB35A3066}"/>
</file>

<file path=customXml/itemProps2.xml><?xml version="1.0" encoding="utf-8"?>
<ds:datastoreItem xmlns:ds="http://schemas.openxmlformats.org/officeDocument/2006/customXml" ds:itemID="{A51DDD34-66BF-436B-8C4E-A83BE8AF973B}"/>
</file>

<file path=customXml/itemProps3.xml><?xml version="1.0" encoding="utf-8"?>
<ds:datastoreItem xmlns:ds="http://schemas.openxmlformats.org/officeDocument/2006/customXml" ds:itemID="{09C24870-9577-45CC-9DCD-52A0D4D5A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INVEST_AMORT.</vt:lpstr>
      <vt:lpstr>INVEST_AMORT.!Impression_des_titres</vt:lpstr>
      <vt:lpstr>INVEST_AMORT.!Zone_d_impression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tamburiniS</cp:lastModifiedBy>
  <cp:lastPrinted>2011-12-22T08:13:22Z</cp:lastPrinted>
  <dcterms:created xsi:type="dcterms:W3CDTF">1998-10-28T13:06:17Z</dcterms:created>
  <dcterms:modified xsi:type="dcterms:W3CDTF">2011-12-22T08:13:28Z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0x010100EE747D82999AF84A806278DEFE6B11FF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25;#Etat, droit et finances|947cb90d-0fbf-4382-9b7c-7f3e8e6fd3f7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