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P:\Unite_financiere\Structures d'accueil STAE\AAA_EBS\Modèles\"/>
    </mc:Choice>
  </mc:AlternateContent>
  <bookViews>
    <workbookView xWindow="240" yWindow="75" windowWidth="11580" windowHeight="6030" tabRatio="710"/>
  </bookViews>
  <sheets>
    <sheet name="EBS" sheetId="50" r:id="rId1"/>
    <sheet name="EBS - Exemple pré" sheetId="54" r:id="rId2"/>
    <sheet name="EBS - Exemple para" sheetId="55" r:id="rId3"/>
    <sheet name="Feuil1" sheetId="53" state="hidden" r:id="rId4"/>
  </sheets>
  <externalReferences>
    <externalReference r:id="rId5"/>
  </externalReferences>
  <definedNames>
    <definedName name="charges" localSheetId="0">#REF!</definedName>
    <definedName name="charges" localSheetId="2">#REF!</definedName>
    <definedName name="charges">#REF!</definedName>
    <definedName name="nanous" localSheetId="2">#REF!</definedName>
    <definedName name="nanous">#REF!</definedName>
    <definedName name="Nanous2" localSheetId="2">#REF!</definedName>
    <definedName name="Nanous2">#REF!</definedName>
    <definedName name="nbrjour" localSheetId="0">#REF!</definedName>
    <definedName name="nbrjour" localSheetId="2">#REF!</definedName>
    <definedName name="nbrjour">#REF!</definedName>
    <definedName name="ouinon">[1]Feuil1!$A$1:$A$2</definedName>
    <definedName name="recettes" localSheetId="0">#REF!</definedName>
    <definedName name="recettes" localSheetId="2">#REF!</definedName>
    <definedName name="recettes">#REF!</definedName>
    <definedName name="subv" localSheetId="0">#REF!</definedName>
    <definedName name="subv" localSheetId="2">#REF!</definedName>
    <definedName name="subv">#REF!</definedName>
    <definedName name="totalcharges" localSheetId="0">#REF!</definedName>
    <definedName name="totalcharges" localSheetId="2">#REF!</definedName>
    <definedName name="totalcharges">#REF!</definedName>
    <definedName name="xxxx" localSheetId="0">#REF!</definedName>
    <definedName name="xxxx" localSheetId="2">#REF!</definedName>
    <definedName name="xxxx">#REF!</definedName>
    <definedName name="_xlnm.Print_Area" localSheetId="0">EBS!$A$1:$F$78</definedName>
  </definedNames>
  <calcPr calcId="162913"/>
</workbook>
</file>

<file path=xl/calcChain.xml><?xml version="1.0" encoding="utf-8"?>
<calcChain xmlns="http://schemas.openxmlformats.org/spreadsheetml/2006/main">
  <c r="D36" i="55" l="1"/>
  <c r="E65" i="54" l="1"/>
  <c r="E50" i="54"/>
  <c r="E52" i="55"/>
  <c r="E51" i="55"/>
  <c r="E50" i="55"/>
  <c r="E49" i="55"/>
  <c r="D48" i="55"/>
  <c r="E48" i="55" s="1"/>
  <c r="E53" i="55" s="1"/>
  <c r="E44" i="55"/>
  <c r="E43" i="55"/>
  <c r="E42" i="55"/>
  <c r="E41" i="55"/>
  <c r="E45" i="55" s="1"/>
  <c r="E37" i="55"/>
  <c r="E36" i="55"/>
  <c r="E35" i="55"/>
  <c r="E34" i="55"/>
  <c r="E33" i="55"/>
  <c r="E25" i="55"/>
  <c r="E62" i="55" s="1"/>
  <c r="E21" i="55"/>
  <c r="E65" i="55" l="1"/>
  <c r="E67" i="55" s="1"/>
  <c r="E38" i="55"/>
  <c r="E59" i="55"/>
  <c r="E60" i="55"/>
  <c r="E54" i="55"/>
  <c r="E57" i="55" l="1"/>
  <c r="E44" i="54"/>
  <c r="E52" i="54" l="1"/>
  <c r="E51" i="54"/>
  <c r="E49" i="54"/>
  <c r="E43" i="54"/>
  <c r="E42" i="54"/>
  <c r="E41" i="54"/>
  <c r="E45" i="54" s="1"/>
  <c r="E37" i="54"/>
  <c r="E36" i="54"/>
  <c r="E35" i="54"/>
  <c r="E34" i="54"/>
  <c r="E33" i="54"/>
  <c r="E25" i="54"/>
  <c r="E62" i="54" s="1"/>
  <c r="E21" i="54"/>
  <c r="E53" i="54" l="1"/>
  <c r="E54" i="54" s="1"/>
  <c r="E67" i="54"/>
  <c r="E38" i="54"/>
  <c r="E50" i="50"/>
  <c r="E51" i="50"/>
  <c r="E52" i="50"/>
  <c r="E53" i="50"/>
  <c r="E49" i="50"/>
  <c r="E41" i="50"/>
  <c r="E42" i="50"/>
  <c r="E43" i="50"/>
  <c r="E44" i="50"/>
  <c r="E45" i="50"/>
  <c r="E34" i="50"/>
  <c r="E35" i="50"/>
  <c r="E36" i="50"/>
  <c r="E37" i="50"/>
  <c r="E33" i="50"/>
  <c r="E60" i="54" l="1"/>
  <c r="E57" i="54"/>
  <c r="E59" i="54"/>
  <c r="E38" i="50"/>
  <c r="E54" i="50"/>
  <c r="E46" i="50"/>
  <c r="E21" i="50"/>
  <c r="E55" i="50" l="1"/>
  <c r="E60" i="50"/>
  <c r="E25" i="50" l="1"/>
  <c r="E63" i="50" s="1"/>
  <c r="E58" i="50" l="1"/>
  <c r="E61" i="50"/>
</calcChain>
</file>

<file path=xl/sharedStrings.xml><?xml version="1.0" encoding="utf-8"?>
<sst xmlns="http://schemas.openxmlformats.org/spreadsheetml/2006/main" count="210" uniqueCount="73">
  <si>
    <t>SERVICE DE PROTECTION DE L'ADULTE</t>
  </si>
  <si>
    <t>ET DE LA JEUNESSE</t>
  </si>
  <si>
    <t>Réseau</t>
  </si>
  <si>
    <t>Personnel supplémentaire</t>
  </si>
  <si>
    <t>Analyse du dossier</t>
  </si>
  <si>
    <t>Commentaire ou justificatif STAE</t>
  </si>
  <si>
    <t>Formation</t>
  </si>
  <si>
    <t>CNPea</t>
  </si>
  <si>
    <t>séance spéciale en lien avec le dossier</t>
  </si>
  <si>
    <t>30 min au lieu de 15, 2x/semaine</t>
  </si>
  <si>
    <t>contrat à 40%</t>
  </si>
  <si>
    <t>Autre (à préciser)</t>
  </si>
  <si>
    <t>commentaire justifiant le "autre"</t>
  </si>
  <si>
    <t>Commentaire :</t>
  </si>
  <si>
    <t>heures</t>
  </si>
  <si>
    <t>CHF</t>
  </si>
  <si>
    <t xml:space="preserve">Type de charge </t>
  </si>
  <si>
    <t xml:space="preserve">Date </t>
  </si>
  <si>
    <t>Décompte Charges accueil EBS</t>
  </si>
  <si>
    <t>Enfant (nom, prénom) :</t>
  </si>
  <si>
    <t>Montant CHF</t>
  </si>
  <si>
    <t>Heures (décimal)</t>
  </si>
  <si>
    <t>Heures demandées par la STAE (calculé par l'UF) :</t>
  </si>
  <si>
    <t>Montant de la subvention finale (calculé par l'UF) :</t>
  </si>
  <si>
    <t>Heures subventionnées (calculé par l'UF) :</t>
  </si>
  <si>
    <t>Date de fin de l'accueil si connue :</t>
  </si>
  <si>
    <t>Structure d'accueil extrafamilial :</t>
  </si>
  <si>
    <t>Total heures prestations uniques subv.</t>
  </si>
  <si>
    <t>Total mensuel</t>
  </si>
  <si>
    <t>1. Prestations uniques</t>
  </si>
  <si>
    <t>2. Prestations hebdomadaires</t>
  </si>
  <si>
    <t>3. Prestations mensuelles</t>
  </si>
  <si>
    <t>Total heures</t>
  </si>
  <si>
    <t>formation sur l'autisme par la Dresse XYZ</t>
  </si>
  <si>
    <t>Plafond max mensuel :</t>
  </si>
  <si>
    <t>Dont total prestations uniques :</t>
  </si>
  <si>
    <t>Dont total prestations mensuelles :</t>
  </si>
  <si>
    <t>Total heures prestations hebdomadaires subv.</t>
  </si>
  <si>
    <t>Total heures prestations mensuelles subv.</t>
  </si>
  <si>
    <t>Coaching d'une spécialiste sur l'autisme</t>
  </si>
  <si>
    <t>Début du subventionnement :</t>
  </si>
  <si>
    <t>Fin du subventionnement :</t>
  </si>
  <si>
    <t>Date de naissance :</t>
  </si>
  <si>
    <t>Choisir année</t>
  </si>
  <si>
    <t>Les décomptes se calculent par année civile</t>
  </si>
  <si>
    <t>se calcule automatiquement</t>
  </si>
  <si>
    <r>
      <t xml:space="preserve">Nb de semaine(s) de présence durant les </t>
    </r>
    <r>
      <rPr>
        <b/>
        <sz val="10"/>
        <rFont val="Arial"/>
        <family val="2"/>
      </rPr>
      <t>vacances</t>
    </r>
  </si>
  <si>
    <t>Annexes :</t>
  </si>
  <si>
    <t>DÉPARTEMENT DE LA SANTÉ,</t>
  </si>
  <si>
    <t>Nb de semaines de subventionnement</t>
  </si>
  <si>
    <r>
      <t xml:space="preserve">uniquement pour le </t>
    </r>
    <r>
      <rPr>
        <b/>
        <i/>
        <sz val="10"/>
        <rFont val="Arial"/>
        <family val="2"/>
      </rPr>
      <t>parascolaire</t>
    </r>
  </si>
  <si>
    <r>
      <t xml:space="preserve">uniquement pour le </t>
    </r>
    <r>
      <rPr>
        <b/>
        <i/>
        <sz val="10"/>
        <rFont val="Arial"/>
        <family val="2"/>
      </rPr>
      <t>préscolaire</t>
    </r>
  </si>
  <si>
    <t>Année civile concernée :</t>
  </si>
  <si>
    <t>(seuls les surcoûts sont pris en charge)</t>
  </si>
  <si>
    <t>du</t>
  </si>
  <si>
    <t>au</t>
  </si>
  <si>
    <t>Dates de fermeture de la structure :     du</t>
  </si>
  <si>
    <t>Colloque</t>
  </si>
  <si>
    <t>Retour parent</t>
  </si>
  <si>
    <t>15 min consacré au dossier/colloque</t>
  </si>
  <si>
    <t>08.01.2024</t>
  </si>
  <si>
    <t>20.12.2024</t>
  </si>
  <si>
    <t>31.07.2025</t>
  </si>
  <si>
    <t xml:space="preserve">Si nous vous avons accordé des heures pendant les vacances pour un enfant en parascolaire, merci d'indiquer une ligne spécifique </t>
  </si>
  <si>
    <t>Présents 16h pendant 3 semaines de vacances</t>
  </si>
  <si>
    <r>
      <t xml:space="preserve">Si nous vous avons accordé plus d'heures pendant les vacances pour un enfant en </t>
    </r>
    <r>
      <rPr>
        <b/>
        <sz val="10"/>
        <color rgb="FFFF0000"/>
        <rFont val="Arial"/>
        <family val="2"/>
      </rPr>
      <t>parascolaire</t>
    </r>
    <r>
      <rPr>
        <sz val="10"/>
        <color rgb="FFFF0000"/>
        <rFont val="Arial"/>
        <family val="2"/>
      </rPr>
      <t xml:space="preserve">, merci d'indiquer une ligne spécifique </t>
    </r>
  </si>
  <si>
    <t>Nb heures accueil / semaine (enfant) :</t>
  </si>
  <si>
    <t>Nb heures accueil / mois (enfant) :</t>
  </si>
  <si>
    <t>Merci d'indiquer les heures de présence effectives de</t>
  </si>
  <si>
    <t>l'enfant, mais au max. ce qui est indiqué dans la décision</t>
  </si>
  <si>
    <t>DE LA JEUNESSE ET DES SPORTS</t>
  </si>
  <si>
    <r>
      <t xml:space="preserve">A joindre au présent décompte : </t>
    </r>
    <r>
      <rPr>
        <b/>
        <sz val="10"/>
        <color rgb="FFFF0000"/>
        <rFont val="Arial"/>
        <family val="2"/>
      </rPr>
      <t>Contrat(s) d'engagement du personnel supplémentaire</t>
    </r>
  </si>
  <si>
    <t>sous prestations uniques (voir dans onglet EBS - Exemple para)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</si>
</sst>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 &quot;fr.&quot;\ * #,##0.00_ ;_ &quot;fr.&quot;\ * \-#,##0.00_ ;_ &quot;fr.&quot;\ * &quot;-&quot;??_ ;_ @_ "/>
    <numFmt numFmtId="43" formatCode="_ * #,##0.00_ ;_ * \-#,##0.00_ ;_ * &quot;-&quot;??_ ;_ @_ "/>
    <numFmt numFmtId="164" formatCode="_ [$CHF]\ * #,##0.00_ ;_ [$CHF]\ * \-#,##0.00_ ;_ [$CHF]\ * &quot;-&quot;??_ ;_ @_ "/>
  </numFmts>
  <fonts count="29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name val="Arial"/>
      <family val="2"/>
    </font>
    <font>
      <sz val="10"/>
      <color indexed="12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  <font>
      <b/>
      <sz val="10"/>
      <color indexed="12"/>
      <name val="Arial"/>
      <family val="2"/>
    </font>
    <font>
      <sz val="10"/>
      <color rgb="FFFF0000"/>
      <name val="Arial"/>
      <family val="2"/>
    </font>
    <font>
      <b/>
      <sz val="16"/>
      <name val="Arial"/>
      <family val="2"/>
    </font>
    <font>
      <i/>
      <sz val="10"/>
      <color rgb="FFFF0000"/>
      <name val="Arial"/>
      <family val="2"/>
    </font>
    <font>
      <b/>
      <sz val="10"/>
      <color theme="1"/>
      <name val="Arial"/>
      <family val="2"/>
    </font>
    <font>
      <b/>
      <i/>
      <sz val="10"/>
      <name val="Arial"/>
      <family val="2"/>
    </font>
    <font>
      <b/>
      <i/>
      <sz val="10"/>
      <color rgb="FFFF0000"/>
      <name val="Arial"/>
      <family val="2"/>
    </font>
    <font>
      <b/>
      <sz val="14"/>
      <name val="Arial"/>
      <family val="2"/>
    </font>
    <font>
      <b/>
      <sz val="10"/>
      <color indexed="8"/>
      <name val="Arial"/>
      <family val="2"/>
    </font>
    <font>
      <i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43" fontId="4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3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4" fillId="0" borderId="0"/>
    <xf numFmtId="0" fontId="15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148">
    <xf numFmtId="0" fontId="0" fillId="0" borderId="0" xfId="0"/>
    <xf numFmtId="0" fontId="2" fillId="0" borderId="0" xfId="2" applyFont="1"/>
    <xf numFmtId="0" fontId="2" fillId="0" borderId="0" xfId="4" applyFont="1" applyAlignment="1" applyProtection="1">
      <alignment vertical="top"/>
    </xf>
    <xf numFmtId="0" fontId="2" fillId="0" borderId="0" xfId="4"/>
    <xf numFmtId="0" fontId="10" fillId="0" borderId="0" xfId="4" applyFont="1"/>
    <xf numFmtId="0" fontId="2" fillId="0" borderId="0" xfId="4" applyFont="1" applyFill="1" applyBorder="1" applyAlignment="1" applyProtection="1">
      <alignment horizontal="left"/>
    </xf>
    <xf numFmtId="4" fontId="11" fillId="0" borderId="0" xfId="4" applyNumberFormat="1" applyFont="1" applyFill="1" applyBorder="1" applyAlignment="1" applyProtection="1"/>
    <xf numFmtId="4" fontId="2" fillId="0" borderId="0" xfId="4" applyNumberFormat="1" applyFont="1" applyFill="1" applyBorder="1" applyAlignment="1" applyProtection="1"/>
    <xf numFmtId="0" fontId="2" fillId="0" borderId="0" xfId="4" applyFill="1" applyBorder="1"/>
    <xf numFmtId="4" fontId="2" fillId="0" borderId="0" xfId="4" applyNumberFormat="1" applyFont="1" applyFill="1" applyBorder="1" applyAlignment="1"/>
    <xf numFmtId="0" fontId="2" fillId="0" borderId="0" xfId="4" applyFont="1" applyFill="1" applyBorder="1" applyAlignment="1" applyProtection="1">
      <protection locked="0"/>
    </xf>
    <xf numFmtId="0" fontId="2" fillId="2" borderId="0" xfId="4" applyFill="1"/>
    <xf numFmtId="0" fontId="2" fillId="0" borderId="0" xfId="4" applyFont="1" applyFill="1" applyBorder="1" applyAlignment="1">
      <alignment horizontal="left"/>
    </xf>
    <xf numFmtId="0" fontId="2" fillId="0" borderId="0" xfId="4" applyFont="1" applyFill="1" applyBorder="1" applyAlignment="1">
      <alignment horizontal="right" vertical="center"/>
    </xf>
    <xf numFmtId="9" fontId="2" fillId="0" borderId="0" xfId="6" applyFont="1" applyFill="1" applyBorder="1" applyAlignment="1">
      <alignment horizontal="right" vertical="center"/>
    </xf>
    <xf numFmtId="0" fontId="2" fillId="0" borderId="0" xfId="4" applyFont="1" applyFill="1" applyBorder="1"/>
    <xf numFmtId="9" fontId="2" fillId="0" borderId="0" xfId="6" applyFont="1" applyFill="1" applyBorder="1" applyAlignment="1" applyProtection="1"/>
    <xf numFmtId="9" fontId="2" fillId="0" borderId="0" xfId="6" applyFont="1" applyFill="1" applyBorder="1" applyAlignment="1" applyProtection="1">
      <protection locked="0"/>
    </xf>
    <xf numFmtId="9" fontId="11" fillId="0" borderId="0" xfId="6" applyFont="1" applyFill="1" applyBorder="1" applyAlignment="1" applyProtection="1">
      <protection locked="0"/>
    </xf>
    <xf numFmtId="0" fontId="3" fillId="0" borderId="0" xfId="2" applyFont="1"/>
    <xf numFmtId="0" fontId="7" fillId="0" borderId="0" xfId="4" applyFont="1" applyBorder="1"/>
    <xf numFmtId="4" fontId="8" fillId="0" borderId="0" xfId="4" applyNumberFormat="1" applyFont="1" applyBorder="1" applyAlignment="1">
      <alignment horizontal="center" wrapText="1"/>
    </xf>
    <xf numFmtId="0" fontId="3" fillId="0" borderId="0" xfId="4" applyFont="1" applyBorder="1" applyAlignment="1" applyProtection="1">
      <alignment horizontal="center"/>
    </xf>
    <xf numFmtId="0" fontId="2" fillId="4" borderId="2" xfId="4" applyFont="1" applyFill="1" applyBorder="1" applyAlignment="1" applyProtection="1">
      <alignment horizontal="left" wrapText="1"/>
      <protection locked="0"/>
    </xf>
    <xf numFmtId="0" fontId="2" fillId="0" borderId="0" xfId="4" applyFont="1" applyFill="1" applyBorder="1" applyAlignment="1" applyProtection="1">
      <alignment horizontal="left"/>
      <protection locked="0"/>
    </xf>
    <xf numFmtId="0" fontId="2" fillId="0" borderId="0" xfId="4" applyFont="1" applyFill="1" applyBorder="1" applyAlignment="1" applyProtection="1">
      <alignment horizontal="center"/>
      <protection locked="0"/>
    </xf>
    <xf numFmtId="0" fontId="2" fillId="0" borderId="0" xfId="4" applyFont="1" applyFill="1" applyBorder="1" applyAlignment="1" applyProtection="1">
      <alignment horizontal="left"/>
      <protection locked="0"/>
    </xf>
    <xf numFmtId="0" fontId="2" fillId="0" borderId="0" xfId="4" applyFont="1" applyBorder="1" applyAlignment="1" applyProtection="1">
      <alignment horizontal="right"/>
    </xf>
    <xf numFmtId="49" fontId="2" fillId="4" borderId="2" xfId="20" applyNumberFormat="1" applyFont="1" applyFill="1" applyBorder="1" applyAlignment="1" applyProtection="1">
      <protection locked="0"/>
    </xf>
    <xf numFmtId="0" fontId="2" fillId="0" borderId="0" xfId="4" applyFont="1"/>
    <xf numFmtId="0" fontId="3" fillId="0" borderId="0" xfId="4" applyFont="1" applyFill="1" applyBorder="1" applyAlignment="1" applyProtection="1">
      <alignment horizontal="left"/>
    </xf>
    <xf numFmtId="0" fontId="3" fillId="0" borderId="0" xfId="4" applyFont="1" applyBorder="1" applyAlignment="1" applyProtection="1">
      <alignment horizontal="left"/>
    </xf>
    <xf numFmtId="164" fontId="2" fillId="4" borderId="2" xfId="4" applyNumberFormat="1" applyFont="1" applyFill="1" applyBorder="1" applyAlignment="1" applyProtection="1">
      <alignment horizontal="right" wrapText="1"/>
      <protection locked="0"/>
    </xf>
    <xf numFmtId="0" fontId="2" fillId="0" borderId="0" xfId="4" applyFont="1" applyFill="1"/>
    <xf numFmtId="0" fontId="2" fillId="4" borderId="2" xfId="4" applyFont="1" applyFill="1" applyBorder="1" applyAlignment="1" applyProtection="1">
      <alignment horizontal="center" wrapText="1"/>
      <protection locked="0"/>
    </xf>
    <xf numFmtId="14" fontId="2" fillId="4" borderId="2" xfId="4" applyNumberFormat="1" applyFont="1" applyFill="1" applyBorder="1" applyAlignment="1" applyProtection="1">
      <alignment horizontal="center" wrapText="1"/>
      <protection locked="0"/>
    </xf>
    <xf numFmtId="14" fontId="2" fillId="4" borderId="6" xfId="4" applyNumberFormat="1" applyFont="1" applyFill="1" applyBorder="1" applyAlignment="1" applyProtection="1">
      <alignment horizontal="center" wrapText="1"/>
      <protection locked="0"/>
    </xf>
    <xf numFmtId="0" fontId="2" fillId="4" borderId="6" xfId="4" applyFont="1" applyFill="1" applyBorder="1" applyAlignment="1" applyProtection="1">
      <alignment horizontal="left" wrapText="1"/>
      <protection locked="0"/>
    </xf>
    <xf numFmtId="49" fontId="2" fillId="4" borderId="6" xfId="20" applyNumberFormat="1" applyFont="1" applyFill="1" applyBorder="1" applyAlignment="1" applyProtection="1">
      <protection locked="0"/>
    </xf>
    <xf numFmtId="2" fontId="2" fillId="4" borderId="2" xfId="4" applyNumberFormat="1" applyFont="1" applyFill="1" applyBorder="1" applyAlignment="1" applyProtection="1">
      <alignment horizontal="left" wrapText="1"/>
      <protection locked="0"/>
    </xf>
    <xf numFmtId="2" fontId="2" fillId="4" borderId="2" xfId="4" applyNumberFormat="1" applyFont="1" applyFill="1" applyBorder="1" applyAlignment="1" applyProtection="1">
      <alignment horizontal="right" wrapText="1"/>
      <protection locked="0"/>
    </xf>
    <xf numFmtId="2" fontId="2" fillId="4" borderId="6" xfId="4" applyNumberFormat="1" applyFont="1" applyFill="1" applyBorder="1" applyAlignment="1" applyProtection="1">
      <alignment horizontal="left" wrapText="1"/>
      <protection locked="0"/>
    </xf>
    <xf numFmtId="43" fontId="2" fillId="5" borderId="2" xfId="20" applyFont="1" applyFill="1" applyBorder="1" applyAlignment="1" applyProtection="1">
      <protection locked="0"/>
    </xf>
    <xf numFmtId="49" fontId="2" fillId="4" borderId="5" xfId="20" applyNumberFormat="1" applyFont="1" applyFill="1" applyBorder="1" applyAlignment="1" applyProtection="1">
      <protection locked="0"/>
    </xf>
    <xf numFmtId="0" fontId="2" fillId="4" borderId="2" xfId="4" applyFont="1" applyFill="1" applyBorder="1" applyAlignment="1" applyProtection="1">
      <alignment horizontal="right" wrapText="1"/>
      <protection locked="0"/>
    </xf>
    <xf numFmtId="0" fontId="3" fillId="4" borderId="2" xfId="4" applyFont="1" applyFill="1" applyBorder="1" applyAlignment="1" applyProtection="1">
      <alignment horizontal="right" wrapText="1"/>
      <protection locked="0"/>
    </xf>
    <xf numFmtId="43" fontId="5" fillId="3" borderId="1" xfId="4" applyNumberFormat="1" applyFont="1" applyFill="1" applyBorder="1" applyAlignment="1" applyProtection="1">
      <alignment horizontal="right"/>
    </xf>
    <xf numFmtId="0" fontId="5" fillId="0" borderId="0" xfId="4" applyFont="1" applyFill="1" applyBorder="1" applyAlignment="1" applyProtection="1">
      <alignment horizontal="left"/>
    </xf>
    <xf numFmtId="0" fontId="5" fillId="0" borderId="8" xfId="4" applyFont="1" applyBorder="1" applyAlignment="1" applyProtection="1">
      <alignment horizontal="center"/>
    </xf>
    <xf numFmtId="0" fontId="5" fillId="0" borderId="8" xfId="4" applyFont="1" applyBorder="1" applyAlignment="1" applyProtection="1">
      <alignment horizontal="left"/>
    </xf>
    <xf numFmtId="0" fontId="5" fillId="0" borderId="8" xfId="4" applyFont="1" applyBorder="1" applyAlignment="1" applyProtection="1">
      <alignment horizontal="right"/>
    </xf>
    <xf numFmtId="0" fontId="5" fillId="0" borderId="9" xfId="4" applyFont="1" applyBorder="1" applyAlignment="1" applyProtection="1">
      <alignment horizontal="left"/>
    </xf>
    <xf numFmtId="2" fontId="2" fillId="3" borderId="2" xfId="5" quotePrefix="1" applyNumberFormat="1" applyFont="1" applyFill="1" applyBorder="1" applyAlignment="1" applyProtection="1">
      <alignment horizontal="center"/>
    </xf>
    <xf numFmtId="43" fontId="2" fillId="3" borderId="2" xfId="20" applyFont="1" applyFill="1" applyBorder="1" applyAlignment="1" applyProtection="1"/>
    <xf numFmtId="43" fontId="2" fillId="3" borderId="1" xfId="20" applyFont="1" applyFill="1" applyBorder="1" applyAlignment="1" applyProtection="1"/>
    <xf numFmtId="43" fontId="2" fillId="3" borderId="0" xfId="20" applyFont="1" applyFill="1" applyBorder="1" applyAlignment="1" applyProtection="1"/>
    <xf numFmtId="43" fontId="2" fillId="3" borderId="6" xfId="20" applyFont="1" applyFill="1" applyBorder="1" applyAlignment="1" applyProtection="1"/>
    <xf numFmtId="2" fontId="2" fillId="5" borderId="2" xfId="5" quotePrefix="1" applyNumberFormat="1" applyFont="1" applyFill="1" applyBorder="1" applyAlignment="1" applyProtection="1">
      <alignment horizontal="center"/>
      <protection locked="0"/>
    </xf>
    <xf numFmtId="0" fontId="2" fillId="0" borderId="0" xfId="2" applyFont="1" applyProtection="1"/>
    <xf numFmtId="0" fontId="6" fillId="0" borderId="0" xfId="3" applyFont="1" applyProtection="1"/>
    <xf numFmtId="0" fontId="7" fillId="0" borderId="0" xfId="3" applyFont="1" applyProtection="1"/>
    <xf numFmtId="0" fontId="8" fillId="0" borderId="0" xfId="3" applyFont="1" applyBorder="1" applyProtection="1"/>
    <xf numFmtId="0" fontId="9" fillId="0" borderId="0" xfId="3" applyFont="1" applyBorder="1" applyProtection="1"/>
    <xf numFmtId="0" fontId="18" fillId="0" borderId="0" xfId="3" applyFont="1" applyBorder="1" applyProtection="1"/>
    <xf numFmtId="0" fontId="7" fillId="0" borderId="0" xfId="2" applyFont="1" applyProtection="1"/>
    <xf numFmtId="0" fontId="2" fillId="0" borderId="0" xfId="4" applyProtection="1"/>
    <xf numFmtId="0" fontId="5" fillId="0" borderId="0" xfId="4" applyFont="1" applyFill="1" applyBorder="1" applyAlignment="1" applyProtection="1">
      <alignment horizontal="left" wrapText="1"/>
    </xf>
    <xf numFmtId="43" fontId="2" fillId="0" borderId="0" xfId="20" applyFont="1" applyFill="1" applyBorder="1" applyAlignment="1" applyProtection="1"/>
    <xf numFmtId="49" fontId="2" fillId="0" borderId="0" xfId="20" applyNumberFormat="1" applyFont="1" applyFill="1" applyBorder="1" applyAlignment="1" applyProtection="1"/>
    <xf numFmtId="4" fontId="19" fillId="0" borderId="0" xfId="4" applyNumberFormat="1" applyFont="1" applyFill="1" applyBorder="1" applyAlignment="1" applyProtection="1"/>
    <xf numFmtId="0" fontId="12" fillId="0" borderId="0" xfId="4" applyFont="1" applyBorder="1" applyAlignment="1" applyProtection="1">
      <alignment horizontal="left"/>
    </xf>
    <xf numFmtId="0" fontId="2" fillId="0" borderId="0" xfId="4" applyFont="1" applyProtection="1"/>
    <xf numFmtId="4" fontId="17" fillId="0" borderId="0" xfId="4" applyNumberFormat="1" applyFont="1" applyFill="1" applyBorder="1" applyAlignment="1" applyProtection="1"/>
    <xf numFmtId="0" fontId="3" fillId="0" borderId="0" xfId="4" applyFont="1" applyBorder="1" applyAlignment="1" applyProtection="1">
      <alignment horizontal="center"/>
      <protection locked="0"/>
    </xf>
    <xf numFmtId="0" fontId="2" fillId="0" borderId="0" xfId="4" applyFont="1" applyBorder="1" applyAlignment="1" applyProtection="1">
      <alignment horizontal="right"/>
      <protection locked="0"/>
    </xf>
    <xf numFmtId="0" fontId="3" fillId="4" borderId="2" xfId="4" applyFont="1" applyFill="1" applyBorder="1" applyAlignment="1" applyProtection="1">
      <alignment horizontal="left" wrapText="1"/>
      <protection locked="0"/>
    </xf>
    <xf numFmtId="2" fontId="3" fillId="4" borderId="2" xfId="4" applyNumberFormat="1" applyFont="1" applyFill="1" applyBorder="1" applyAlignment="1" applyProtection="1">
      <alignment horizontal="left" wrapText="1"/>
      <protection locked="0"/>
    </xf>
    <xf numFmtId="0" fontId="3" fillId="0" borderId="0" xfId="4" applyFont="1" applyBorder="1" applyAlignment="1" applyProtection="1">
      <alignment horizontal="right"/>
    </xf>
    <xf numFmtId="2" fontId="3" fillId="3" borderId="1" xfId="5" quotePrefix="1" applyNumberFormat="1" applyFont="1" applyFill="1" applyBorder="1" applyAlignment="1" applyProtection="1">
      <alignment horizontal="right"/>
    </xf>
    <xf numFmtId="0" fontId="3" fillId="0" borderId="0" xfId="4" applyFont="1" applyBorder="1" applyAlignment="1" applyProtection="1">
      <alignment horizontal="right" wrapText="1"/>
    </xf>
    <xf numFmtId="2" fontId="3" fillId="6" borderId="1" xfId="5" quotePrefix="1" applyNumberFormat="1" applyFont="1" applyFill="1" applyBorder="1" applyAlignment="1" applyProtection="1">
      <alignment horizontal="right"/>
    </xf>
    <xf numFmtId="4" fontId="3" fillId="6" borderId="1" xfId="5" quotePrefix="1" applyNumberFormat="1" applyFont="1" applyFill="1" applyBorder="1" applyAlignment="1" applyProtection="1">
      <alignment horizontal="right"/>
    </xf>
    <xf numFmtId="0" fontId="22" fillId="4" borderId="2" xfId="4" applyFont="1" applyFill="1" applyBorder="1" applyAlignment="1" applyProtection="1">
      <alignment horizontal="left" wrapText="1"/>
      <protection locked="0"/>
    </xf>
    <xf numFmtId="164" fontId="22" fillId="4" borderId="2" xfId="4" applyNumberFormat="1" applyFont="1" applyFill="1" applyBorder="1" applyAlignment="1" applyProtection="1">
      <alignment horizontal="right" wrapText="1"/>
      <protection locked="0"/>
    </xf>
    <xf numFmtId="49" fontId="22" fillId="4" borderId="2" xfId="20" applyNumberFormat="1" applyFont="1" applyFill="1" applyBorder="1" applyAlignment="1" applyProtection="1">
      <protection locked="0"/>
    </xf>
    <xf numFmtId="2" fontId="22" fillId="4" borderId="2" xfId="4" applyNumberFormat="1" applyFont="1" applyFill="1" applyBorder="1" applyAlignment="1" applyProtection="1">
      <alignment horizontal="right" wrapText="1"/>
      <protection locked="0"/>
    </xf>
    <xf numFmtId="49" fontId="2" fillId="4" borderId="2" xfId="20" applyNumberFormat="1" applyFont="1" applyFill="1" applyBorder="1" applyAlignment="1" applyProtection="1">
      <alignment horizontal="center"/>
      <protection locked="0"/>
    </xf>
    <xf numFmtId="0" fontId="5" fillId="0" borderId="0" xfId="4" applyFont="1" applyAlignment="1" applyProtection="1">
      <alignment horizontal="right"/>
    </xf>
    <xf numFmtId="0" fontId="5" fillId="0" borderId="0" xfId="4" applyFont="1" applyAlignment="1" applyProtection="1">
      <alignment horizontal="right"/>
    </xf>
    <xf numFmtId="0" fontId="22" fillId="0" borderId="0" xfId="4" applyFont="1" applyBorder="1" applyAlignment="1" applyProtection="1">
      <protection locked="0"/>
    </xf>
    <xf numFmtId="0" fontId="23" fillId="0" borderId="0" xfId="4" applyFont="1" applyFill="1" applyBorder="1" applyAlignment="1" applyProtection="1">
      <alignment horizontal="center"/>
    </xf>
    <xf numFmtId="0" fontId="1" fillId="0" borderId="0" xfId="4" applyFont="1" applyFill="1"/>
    <xf numFmtId="49" fontId="2" fillId="4" borderId="6" xfId="20" applyNumberFormat="1" applyFont="1" applyFill="1" applyBorder="1" applyAlignment="1" applyProtection="1">
      <alignment horizontal="center"/>
      <protection locked="0"/>
    </xf>
    <xf numFmtId="49" fontId="3" fillId="4" borderId="10" xfId="20" applyNumberFormat="1" applyFont="1" applyFill="1" applyBorder="1" applyAlignment="1" applyProtection="1">
      <alignment horizontal="center"/>
      <protection locked="0"/>
    </xf>
    <xf numFmtId="0" fontId="20" fillId="0" borderId="0" xfId="0" applyFont="1"/>
    <xf numFmtId="1" fontId="2" fillId="3" borderId="2" xfId="5" quotePrefix="1" applyNumberFormat="1" applyFont="1" applyFill="1" applyBorder="1" applyAlignment="1" applyProtection="1">
      <alignment horizontal="center"/>
    </xf>
    <xf numFmtId="0" fontId="5" fillId="0" borderId="0" xfId="4" applyFont="1" applyFill="1" applyBorder="1" applyAlignment="1" applyProtection="1">
      <alignment horizontal="left" wrapText="1"/>
    </xf>
    <xf numFmtId="164" fontId="3" fillId="4" borderId="4" xfId="4" applyNumberFormat="1" applyFont="1" applyFill="1" applyBorder="1" applyAlignment="1" applyProtection="1">
      <alignment horizontal="right" wrapText="1"/>
      <protection locked="0"/>
    </xf>
    <xf numFmtId="164" fontId="3" fillId="4" borderId="3" xfId="4" applyNumberFormat="1" applyFont="1" applyFill="1" applyBorder="1" applyAlignment="1" applyProtection="1">
      <alignment horizontal="right" wrapText="1"/>
      <protection locked="0"/>
    </xf>
    <xf numFmtId="0" fontId="5" fillId="0" borderId="0" xfId="4" applyFont="1" applyBorder="1" applyAlignment="1" applyProtection="1">
      <alignment horizontal="left"/>
      <protection locked="0"/>
    </xf>
    <xf numFmtId="0" fontId="24" fillId="0" borderId="0" xfId="4" applyFont="1" applyBorder="1" applyAlignment="1" applyProtection="1">
      <alignment horizontal="center"/>
      <protection locked="0"/>
    </xf>
    <xf numFmtId="0" fontId="25" fillId="0" borderId="0" xfId="4" applyFont="1" applyBorder="1" applyAlignment="1" applyProtection="1">
      <alignment horizontal="center"/>
    </xf>
    <xf numFmtId="0" fontId="21" fillId="0" borderId="0" xfId="4" applyFont="1" applyBorder="1" applyAlignment="1" applyProtection="1"/>
    <xf numFmtId="0" fontId="2" fillId="0" borderId="0" xfId="4" applyFont="1" applyBorder="1"/>
    <xf numFmtId="0" fontId="27" fillId="0" borderId="0" xfId="3" applyFont="1" applyFill="1" applyBorder="1" applyProtection="1"/>
    <xf numFmtId="0" fontId="27" fillId="0" borderId="0" xfId="3" applyFont="1" applyBorder="1" applyProtection="1"/>
    <xf numFmtId="0" fontId="4" fillId="0" borderId="0" xfId="2" applyFont="1" applyProtection="1"/>
    <xf numFmtId="0" fontId="5" fillId="0" borderId="0" xfId="4" applyFont="1" applyFill="1" applyBorder="1" applyAlignment="1" applyProtection="1">
      <alignment horizontal="left" wrapText="1"/>
    </xf>
    <xf numFmtId="164" fontId="3" fillId="4" borderId="4" xfId="4" applyNumberFormat="1" applyFont="1" applyFill="1" applyBorder="1" applyAlignment="1" applyProtection="1">
      <alignment horizontal="right" wrapText="1"/>
      <protection locked="0"/>
    </xf>
    <xf numFmtId="164" fontId="3" fillId="4" borderId="3" xfId="4" applyNumberFormat="1" applyFont="1" applyFill="1" applyBorder="1" applyAlignment="1" applyProtection="1">
      <alignment horizontal="right" wrapText="1"/>
      <protection locked="0"/>
    </xf>
    <xf numFmtId="0" fontId="5" fillId="0" borderId="0" xfId="4" applyFont="1" applyAlignment="1" applyProtection="1">
      <alignment horizontal="right"/>
    </xf>
    <xf numFmtId="0" fontId="2" fillId="0" borderId="0" xfId="4" applyFont="1" applyAlignment="1" applyProtection="1">
      <alignment horizontal="right"/>
    </xf>
    <xf numFmtId="14" fontId="2" fillId="5" borderId="2" xfId="5" quotePrefix="1" applyNumberFormat="1" applyFont="1" applyFill="1" applyBorder="1" applyAlignment="1" applyProtection="1">
      <alignment horizontal="center"/>
      <protection locked="0"/>
    </xf>
    <xf numFmtId="2" fontId="2" fillId="0" borderId="0" xfId="5" quotePrefix="1" applyNumberFormat="1" applyFont="1" applyFill="1" applyBorder="1" applyAlignment="1" applyProtection="1">
      <alignment horizontal="center"/>
    </xf>
    <xf numFmtId="0" fontId="20" fillId="4" borderId="4" xfId="4" applyFont="1" applyFill="1" applyBorder="1" applyAlignment="1" applyProtection="1">
      <alignment horizontal="left" wrapText="1"/>
      <protection locked="0"/>
    </xf>
    <xf numFmtId="0" fontId="20" fillId="4" borderId="3" xfId="4" applyFont="1" applyFill="1" applyBorder="1" applyAlignment="1" applyProtection="1">
      <alignment horizontal="left" wrapText="1"/>
      <protection locked="0"/>
    </xf>
    <xf numFmtId="0" fontId="20" fillId="4" borderId="5" xfId="4" applyFont="1" applyFill="1" applyBorder="1" applyAlignment="1" applyProtection="1">
      <alignment horizontal="left" wrapText="1"/>
      <protection locked="0"/>
    </xf>
    <xf numFmtId="0" fontId="5" fillId="0" borderId="0" xfId="4" applyFont="1" applyFill="1" applyBorder="1" applyAlignment="1" applyProtection="1">
      <alignment horizontal="left" wrapText="1"/>
    </xf>
    <xf numFmtId="164" fontId="3" fillId="4" borderId="4" xfId="4" applyNumberFormat="1" applyFont="1" applyFill="1" applyBorder="1" applyAlignment="1" applyProtection="1">
      <alignment horizontal="right" wrapText="1"/>
      <protection locked="0"/>
    </xf>
    <xf numFmtId="164" fontId="3" fillId="4" borderId="3" xfId="4" applyNumberFormat="1" applyFont="1" applyFill="1" applyBorder="1" applyAlignment="1" applyProtection="1">
      <alignment horizontal="right" wrapText="1"/>
      <protection locked="0"/>
    </xf>
    <xf numFmtId="0" fontId="20" fillId="4" borderId="4" xfId="4" applyFont="1" applyFill="1" applyBorder="1" applyAlignment="1" applyProtection="1">
      <alignment horizontal="left" wrapText="1"/>
      <protection locked="0"/>
    </xf>
    <xf numFmtId="0" fontId="20" fillId="4" borderId="3" xfId="4" applyFont="1" applyFill="1" applyBorder="1" applyAlignment="1" applyProtection="1">
      <alignment horizontal="left" wrapText="1"/>
      <protection locked="0"/>
    </xf>
    <xf numFmtId="0" fontId="20" fillId="4" borderId="5" xfId="4" applyFont="1" applyFill="1" applyBorder="1" applyAlignment="1" applyProtection="1">
      <alignment horizontal="left" wrapText="1"/>
      <protection locked="0"/>
    </xf>
    <xf numFmtId="43" fontId="2" fillId="0" borderId="0" xfId="4" applyNumberFormat="1" applyFont="1"/>
    <xf numFmtId="43" fontId="2" fillId="0" borderId="0" xfId="4" applyNumberFormat="1" applyFont="1" applyBorder="1"/>
    <xf numFmtId="43" fontId="2" fillId="0" borderId="0" xfId="4" applyNumberFormat="1" applyFont="1" applyFill="1"/>
    <xf numFmtId="1" fontId="2" fillId="0" borderId="0" xfId="4" applyNumberFormat="1"/>
    <xf numFmtId="43" fontId="10" fillId="0" borderId="0" xfId="4" applyNumberFormat="1" applyFont="1"/>
    <xf numFmtId="0" fontId="2" fillId="4" borderId="2" xfId="20" applyNumberFormat="1" applyFont="1" applyFill="1" applyBorder="1" applyAlignment="1" applyProtection="1">
      <alignment horizontal="center"/>
      <protection locked="0"/>
    </xf>
    <xf numFmtId="0" fontId="28" fillId="0" borderId="0" xfId="4" applyFont="1" applyBorder="1" applyAlignment="1" applyProtection="1">
      <alignment horizontal="left"/>
      <protection locked="0"/>
    </xf>
    <xf numFmtId="0" fontId="28" fillId="0" borderId="0" xfId="4" applyFont="1" applyBorder="1" applyAlignment="1" applyProtection="1">
      <alignment horizontal="left"/>
    </xf>
    <xf numFmtId="0" fontId="26" fillId="0" borderId="0" xfId="4" applyFont="1" applyBorder="1" applyAlignment="1" applyProtection="1">
      <alignment horizontal="center" wrapText="1"/>
    </xf>
    <xf numFmtId="0" fontId="2" fillId="0" borderId="0" xfId="2" applyFont="1" applyAlignment="1" applyProtection="1">
      <alignment horizontal="center"/>
    </xf>
    <xf numFmtId="0" fontId="5" fillId="0" borderId="0" xfId="4" applyFont="1" applyFill="1" applyBorder="1" applyAlignment="1" applyProtection="1">
      <alignment horizontal="left" wrapText="1"/>
    </xf>
    <xf numFmtId="43" fontId="2" fillId="4" borderId="4" xfId="20" applyFont="1" applyFill="1" applyBorder="1" applyAlignment="1" applyProtection="1">
      <alignment horizontal="left"/>
      <protection locked="0"/>
    </xf>
    <xf numFmtId="43" fontId="2" fillId="4" borderId="5" xfId="20" applyFont="1" applyFill="1" applyBorder="1" applyAlignment="1" applyProtection="1">
      <alignment horizontal="left"/>
      <protection locked="0"/>
    </xf>
    <xf numFmtId="14" fontId="2" fillId="4" borderId="4" xfId="20" applyNumberFormat="1" applyFont="1" applyFill="1" applyBorder="1" applyAlignment="1" applyProtection="1">
      <alignment horizontal="left"/>
      <protection locked="0"/>
    </xf>
    <xf numFmtId="164" fontId="3" fillId="4" borderId="4" xfId="4" applyNumberFormat="1" applyFont="1" applyFill="1" applyBorder="1" applyAlignment="1" applyProtection="1">
      <alignment horizontal="right" wrapText="1"/>
      <protection locked="0"/>
    </xf>
    <xf numFmtId="164" fontId="3" fillId="4" borderId="3" xfId="4" applyNumberFormat="1" applyFont="1" applyFill="1" applyBorder="1" applyAlignment="1" applyProtection="1">
      <alignment horizontal="right" wrapText="1"/>
      <protection locked="0"/>
    </xf>
    <xf numFmtId="164" fontId="3" fillId="4" borderId="7" xfId="4" applyNumberFormat="1" applyFont="1" applyFill="1" applyBorder="1" applyAlignment="1" applyProtection="1">
      <alignment horizontal="right" wrapText="1"/>
      <protection locked="0"/>
    </xf>
    <xf numFmtId="0" fontId="3" fillId="4" borderId="4" xfId="4" applyFont="1" applyFill="1" applyBorder="1" applyAlignment="1" applyProtection="1">
      <alignment horizontal="right" wrapText="1"/>
      <protection locked="0"/>
    </xf>
    <xf numFmtId="0" fontId="3" fillId="4" borderId="3" xfId="4" applyFont="1" applyFill="1" applyBorder="1" applyAlignment="1" applyProtection="1">
      <alignment horizontal="right" wrapText="1"/>
      <protection locked="0"/>
    </xf>
    <xf numFmtId="0" fontId="3" fillId="4" borderId="7" xfId="4" applyFont="1" applyFill="1" applyBorder="1" applyAlignment="1" applyProtection="1">
      <alignment horizontal="right" wrapText="1"/>
      <protection locked="0"/>
    </xf>
    <xf numFmtId="0" fontId="20" fillId="4" borderId="4" xfId="4" applyFont="1" applyFill="1" applyBorder="1" applyAlignment="1" applyProtection="1">
      <alignment horizontal="left" wrapText="1"/>
      <protection locked="0"/>
    </xf>
    <xf numFmtId="0" fontId="20" fillId="4" borderId="3" xfId="4" applyFont="1" applyFill="1" applyBorder="1" applyAlignment="1" applyProtection="1">
      <alignment horizontal="left" wrapText="1"/>
      <protection locked="0"/>
    </xf>
    <xf numFmtId="0" fontId="20" fillId="4" borderId="5" xfId="4" applyFont="1" applyFill="1" applyBorder="1" applyAlignment="1" applyProtection="1">
      <alignment horizontal="left" wrapText="1"/>
      <protection locked="0"/>
    </xf>
    <xf numFmtId="0" fontId="2" fillId="4" borderId="4" xfId="20" applyNumberFormat="1" applyFont="1" applyFill="1" applyBorder="1" applyAlignment="1" applyProtection="1">
      <alignment horizontal="left"/>
      <protection locked="0"/>
    </xf>
    <xf numFmtId="0" fontId="2" fillId="4" borderId="5" xfId="20" applyNumberFormat="1" applyFont="1" applyFill="1" applyBorder="1" applyAlignment="1" applyProtection="1">
      <alignment horizontal="left"/>
      <protection locked="0"/>
    </xf>
  </cellXfs>
  <cellStyles count="21">
    <cellStyle name="Milliers" xfId="20" builtinId="3"/>
    <cellStyle name="Milliers 2" xfId="1"/>
    <cellStyle name="Milliers 2 2" xfId="9"/>
    <cellStyle name="Milliers 2 3" xfId="16"/>
    <cellStyle name="Milliers 3" xfId="10"/>
    <cellStyle name="Milliers 3 2" xfId="17"/>
    <cellStyle name="Monétaire 2" xfId="5"/>
    <cellStyle name="Monétaire 2 2" xfId="11"/>
    <cellStyle name="Monétaire 2 3" xfId="18"/>
    <cellStyle name="Monétaire 3" xfId="13"/>
    <cellStyle name="Monétaire 4" xfId="19"/>
    <cellStyle name="Normal" xfId="0" builtinId="0"/>
    <cellStyle name="Normal 2" xfId="3"/>
    <cellStyle name="Normal 3" xfId="7"/>
    <cellStyle name="Normal 4" xfId="14"/>
    <cellStyle name="Normal 5" xfId="15"/>
    <cellStyle name="Normal_Comptes2003.2004" xfId="2"/>
    <cellStyle name="Normal_Présentation comptes_investissements" xfId="4"/>
    <cellStyle name="Pourcentage 2" xfId="6"/>
    <cellStyle name="Pourcentage 2 2" xfId="12"/>
    <cellStyle name="Standard_Mappe1" xfId="8"/>
  </cellStyles>
  <dxfs count="24">
    <dxf>
      <font>
        <color rgb="FF99CCFF"/>
      </font>
    </dxf>
    <dxf>
      <font>
        <color rgb="FF99CCFF"/>
      </font>
    </dxf>
    <dxf>
      <font>
        <color rgb="FF99CCFF"/>
      </font>
    </dxf>
    <dxf>
      <font>
        <color rgb="FF99CCFF"/>
      </font>
    </dxf>
    <dxf>
      <font>
        <color rgb="FF99CCFF"/>
      </font>
    </dxf>
    <dxf>
      <font>
        <color rgb="FF99CCFF"/>
      </font>
    </dxf>
    <dxf>
      <font>
        <color rgb="FF99CCFF"/>
      </font>
    </dxf>
    <dxf>
      <font>
        <color rgb="FF99CCFF"/>
      </font>
    </dxf>
    <dxf>
      <font>
        <color rgb="FF99CCFF"/>
      </font>
    </dxf>
    <dxf>
      <font>
        <color rgb="FF99CCFF"/>
      </font>
    </dxf>
    <dxf>
      <font>
        <color rgb="FF99CCFF"/>
      </font>
    </dxf>
    <dxf>
      <font>
        <color rgb="FF99CCFF"/>
      </font>
    </dxf>
    <dxf>
      <font>
        <color rgb="FF99CCFF"/>
      </font>
    </dxf>
    <dxf>
      <font>
        <color rgb="FF99CCFF"/>
      </font>
    </dxf>
    <dxf>
      <font>
        <color rgb="FF99CCFF"/>
      </font>
    </dxf>
    <dxf>
      <font>
        <color rgb="FF99CCFF"/>
      </font>
    </dxf>
    <dxf>
      <font>
        <color rgb="FF99CCFF"/>
      </font>
    </dxf>
    <dxf>
      <font>
        <color rgb="FF99CCFF"/>
      </font>
    </dxf>
    <dxf>
      <font>
        <color rgb="FF99CCFF"/>
      </font>
    </dxf>
    <dxf>
      <font>
        <color rgb="FF99CCFF"/>
      </font>
    </dxf>
    <dxf>
      <font>
        <color rgb="FF99CCFF"/>
      </font>
    </dxf>
    <dxf>
      <font>
        <color rgb="FF99CCFF"/>
      </font>
    </dxf>
    <dxf>
      <font>
        <color rgb="FF99CCFF"/>
      </font>
    </dxf>
    <dxf>
      <font>
        <color rgb="FF99CCFF"/>
      </font>
    </dxf>
  </dxfs>
  <tableStyles count="0" defaultTableStyle="TableStyleMedium9" defaultPivotStyle="PivotStyleLight16"/>
  <colors>
    <mruColors>
      <color rgb="FFFFCCFF"/>
      <color rgb="FF99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36711</xdr:colOff>
      <xdr:row>0</xdr:row>
      <xdr:rowOff>39157</xdr:rowOff>
    </xdr:from>
    <xdr:to>
      <xdr:col>1</xdr:col>
      <xdr:colOff>1117024</xdr:colOff>
      <xdr:row>4</xdr:row>
      <xdr:rowOff>105278</xdr:rowOff>
    </xdr:to>
    <xdr:pic>
      <xdr:nvPicPr>
        <xdr:cNvPr id="2" name="Picture 3" descr="logo_n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711" y="39157"/>
          <a:ext cx="1833654" cy="628962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36711</xdr:colOff>
      <xdr:row>0</xdr:row>
      <xdr:rowOff>39157</xdr:rowOff>
    </xdr:from>
    <xdr:to>
      <xdr:col>1</xdr:col>
      <xdr:colOff>1117024</xdr:colOff>
      <xdr:row>4</xdr:row>
      <xdr:rowOff>105278</xdr:rowOff>
    </xdr:to>
    <xdr:pic>
      <xdr:nvPicPr>
        <xdr:cNvPr id="2" name="Picture 3" descr="logo_n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711" y="39157"/>
          <a:ext cx="1832788" cy="618571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36711</xdr:colOff>
      <xdr:row>0</xdr:row>
      <xdr:rowOff>39157</xdr:rowOff>
    </xdr:from>
    <xdr:to>
      <xdr:col>1</xdr:col>
      <xdr:colOff>1117024</xdr:colOff>
      <xdr:row>4</xdr:row>
      <xdr:rowOff>105278</xdr:rowOff>
    </xdr:to>
    <xdr:pic>
      <xdr:nvPicPr>
        <xdr:cNvPr id="2" name="Picture 3" descr="logo_n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711" y="39157"/>
          <a:ext cx="1832788" cy="618571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.ch\dfs\Users\haenys\AppData\Local\Microsoft\Windows\Temporary%20Internet%20Files\Content.Outlook\XX88EU1L\signature_collective_STA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its_comptes_STAE"/>
      <sheetName val="Feuil1"/>
    </sheetNames>
    <sheetDataSet>
      <sheetData sheetId="0"/>
      <sheetData sheetId="1">
        <row r="1">
          <cell r="A1" t="str">
            <v>oui</v>
          </cell>
        </row>
        <row r="2">
          <cell r="A2" t="str">
            <v>non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F120"/>
  <sheetViews>
    <sheetView tabSelected="1" view="pageBreakPreview" zoomScale="110" zoomScaleNormal="100" zoomScaleSheetLayoutView="110" workbookViewId="0">
      <selection activeCell="E12" sqref="E12:F12"/>
    </sheetView>
  </sheetViews>
  <sheetFormatPr baseColWidth="10" defaultColWidth="11.42578125" defaultRowHeight="12.75" x14ac:dyDescent="0.2"/>
  <cols>
    <col min="1" max="1" width="11.28515625" style="3" customWidth="1"/>
    <col min="2" max="2" width="35.140625" style="3" bestFit="1" customWidth="1"/>
    <col min="3" max="4" width="17.140625" style="3" customWidth="1"/>
    <col min="5" max="5" width="15.7109375" style="3" customWidth="1"/>
    <col min="6" max="6" width="50.28515625" style="3" bestFit="1" customWidth="1"/>
    <col min="7" max="7" width="11.42578125" style="3" customWidth="1"/>
    <col min="8" max="16384" width="11.42578125" style="3"/>
  </cols>
  <sheetData>
    <row r="1" spans="1:6" s="1" customFormat="1" x14ac:dyDescent="0.2">
      <c r="A1" s="58"/>
      <c r="B1" s="58"/>
      <c r="C1" s="58"/>
      <c r="D1" s="58"/>
      <c r="E1" s="58"/>
      <c r="F1" s="58"/>
    </row>
    <row r="2" spans="1:6" s="1" customFormat="1" x14ac:dyDescent="0.2">
      <c r="A2" s="58"/>
      <c r="B2" s="58"/>
      <c r="C2" s="58"/>
      <c r="D2" s="58"/>
      <c r="E2" s="58"/>
      <c r="F2" s="58"/>
    </row>
    <row r="3" spans="1:6" s="1" customFormat="1" x14ac:dyDescent="0.2">
      <c r="A3" s="59"/>
      <c r="B3" s="59"/>
      <c r="C3" s="59"/>
      <c r="D3" s="59"/>
      <c r="E3" s="60"/>
      <c r="F3" s="60"/>
    </row>
    <row r="4" spans="1:6" s="1" customFormat="1" ht="5.25" customHeight="1" x14ac:dyDescent="0.2">
      <c r="A4" s="60"/>
      <c r="B4" s="60"/>
      <c r="C4" s="60"/>
      <c r="D4" s="60"/>
      <c r="E4" s="60"/>
      <c r="F4" s="60"/>
    </row>
    <row r="5" spans="1:6" s="1" customFormat="1" x14ac:dyDescent="0.2">
      <c r="A5" s="58"/>
      <c r="B5" s="58"/>
      <c r="C5" s="58"/>
      <c r="D5" s="58"/>
      <c r="E5" s="61"/>
      <c r="F5" s="61"/>
    </row>
    <row r="6" spans="1:6" s="1" customFormat="1" x14ac:dyDescent="0.2">
      <c r="A6" s="104" t="s">
        <v>48</v>
      </c>
      <c r="B6" s="62"/>
      <c r="C6" s="62"/>
      <c r="D6" s="62"/>
      <c r="E6" s="63"/>
      <c r="F6" s="61"/>
    </row>
    <row r="7" spans="1:6" s="1" customFormat="1" x14ac:dyDescent="0.2">
      <c r="A7" s="105" t="s">
        <v>70</v>
      </c>
      <c r="B7" s="62"/>
    </row>
    <row r="8" spans="1:6" s="1" customFormat="1" ht="18" x14ac:dyDescent="0.25">
      <c r="A8" s="106" t="s">
        <v>0</v>
      </c>
      <c r="B8" s="64"/>
      <c r="C8" s="131" t="s">
        <v>18</v>
      </c>
      <c r="D8" s="131"/>
      <c r="E8" s="131"/>
      <c r="F8" s="131"/>
    </row>
    <row r="9" spans="1:6" s="1" customFormat="1" x14ac:dyDescent="0.2">
      <c r="A9" s="106" t="s">
        <v>1</v>
      </c>
      <c r="B9" s="64"/>
      <c r="C9" s="132" t="s">
        <v>53</v>
      </c>
      <c r="D9" s="132"/>
      <c r="E9" s="132"/>
      <c r="F9" s="132"/>
    </row>
    <row r="10" spans="1:6" ht="6" customHeight="1" x14ac:dyDescent="0.2">
      <c r="A10" s="2"/>
      <c r="B10" s="2"/>
      <c r="C10" s="2"/>
      <c r="D10" s="2"/>
      <c r="E10" s="65"/>
      <c r="F10" s="65"/>
    </row>
    <row r="11" spans="1:6" ht="20.25" x14ac:dyDescent="0.3">
      <c r="B11" s="102"/>
      <c r="C11" s="102"/>
      <c r="D11" s="102"/>
      <c r="E11" s="102"/>
      <c r="F11" s="102"/>
    </row>
    <row r="12" spans="1:6" ht="15.75" customHeight="1" x14ac:dyDescent="0.2">
      <c r="A12" s="71"/>
      <c r="B12" s="71"/>
      <c r="C12" s="71"/>
      <c r="D12" s="27" t="s">
        <v>19</v>
      </c>
      <c r="E12" s="134"/>
      <c r="F12" s="135"/>
    </row>
    <row r="13" spans="1:6" ht="15.75" customHeight="1" x14ac:dyDescent="0.2">
      <c r="A13" s="71"/>
      <c r="B13" s="71"/>
      <c r="C13" s="71"/>
      <c r="D13" s="27" t="s">
        <v>42</v>
      </c>
      <c r="E13" s="136"/>
      <c r="F13" s="135"/>
    </row>
    <row r="14" spans="1:6" ht="15.75" customHeight="1" x14ac:dyDescent="0.2">
      <c r="A14" s="71"/>
      <c r="B14" s="71"/>
      <c r="C14" s="71"/>
      <c r="D14" s="27" t="s">
        <v>26</v>
      </c>
      <c r="E14" s="134"/>
      <c r="F14" s="135"/>
    </row>
    <row r="15" spans="1:6" ht="15.75" customHeight="1" x14ac:dyDescent="0.2">
      <c r="A15" s="71"/>
      <c r="B15" s="71"/>
      <c r="C15" s="71"/>
      <c r="D15" s="27"/>
      <c r="E15" s="74"/>
      <c r="F15" s="74"/>
    </row>
    <row r="16" spans="1:6" ht="15.75" customHeight="1" x14ac:dyDescent="0.2">
      <c r="A16" s="71"/>
      <c r="B16" s="71"/>
      <c r="C16" s="71"/>
      <c r="D16" s="27" t="s">
        <v>52</v>
      </c>
      <c r="E16" s="93" t="s">
        <v>43</v>
      </c>
      <c r="F16" s="99" t="s">
        <v>44</v>
      </c>
    </row>
    <row r="17" spans="1:6" ht="15.75" customHeight="1" x14ac:dyDescent="0.2">
      <c r="A17" s="71"/>
      <c r="B17" s="71"/>
      <c r="C17" s="71"/>
      <c r="D17" s="27" t="s">
        <v>40</v>
      </c>
      <c r="E17" s="92"/>
      <c r="F17" s="89"/>
    </row>
    <row r="18" spans="1:6" ht="15.75" customHeight="1" x14ac:dyDescent="0.2">
      <c r="A18" s="71"/>
      <c r="B18" s="71"/>
      <c r="C18" s="71"/>
      <c r="D18" s="27" t="s">
        <v>41</v>
      </c>
      <c r="E18" s="86"/>
      <c r="F18" s="89"/>
    </row>
    <row r="19" spans="1:6" ht="15.75" customHeight="1" x14ac:dyDescent="0.2">
      <c r="A19" s="71"/>
      <c r="B19" s="71"/>
      <c r="C19" s="71"/>
      <c r="D19" s="27" t="s">
        <v>25</v>
      </c>
      <c r="E19" s="86"/>
      <c r="F19" s="100"/>
    </row>
    <row r="20" spans="1:6" ht="15.75" customHeight="1" x14ac:dyDescent="0.2">
      <c r="A20" s="71"/>
      <c r="B20" s="71"/>
      <c r="C20" s="71"/>
      <c r="D20" s="27"/>
      <c r="E20" s="73"/>
      <c r="F20" s="100"/>
    </row>
    <row r="21" spans="1:6" ht="15.75" customHeight="1" x14ac:dyDescent="0.2">
      <c r="A21" s="71"/>
      <c r="B21" s="71"/>
      <c r="C21" s="71"/>
      <c r="D21" s="27" t="s">
        <v>49</v>
      </c>
      <c r="E21" s="95">
        <f>ROUNDUP((DATEDIF(E17,E18,"d")+1)/7,0)</f>
        <v>1</v>
      </c>
      <c r="F21" s="99" t="s">
        <v>45</v>
      </c>
    </row>
    <row r="22" spans="1:6" ht="15.75" customHeight="1" x14ac:dyDescent="0.2">
      <c r="A22" s="71"/>
      <c r="B22" s="71"/>
      <c r="C22" s="71"/>
      <c r="D22" s="27" t="s">
        <v>46</v>
      </c>
      <c r="E22" s="86"/>
      <c r="F22" s="99" t="s">
        <v>50</v>
      </c>
    </row>
    <row r="23" spans="1:6" ht="15.75" customHeight="1" x14ac:dyDescent="0.2">
      <c r="A23" s="71"/>
      <c r="B23" s="71"/>
      <c r="C23" s="71"/>
      <c r="D23" s="22"/>
      <c r="E23" s="73"/>
      <c r="F23" s="100"/>
    </row>
    <row r="24" spans="1:6" ht="15.75" customHeight="1" x14ac:dyDescent="0.2">
      <c r="A24" s="71"/>
      <c r="B24" s="71"/>
      <c r="C24" s="71"/>
      <c r="D24" s="27" t="s">
        <v>66</v>
      </c>
      <c r="E24" s="57"/>
      <c r="F24" s="129" t="s">
        <v>68</v>
      </c>
    </row>
    <row r="25" spans="1:6" ht="15.75" customHeight="1" x14ac:dyDescent="0.2">
      <c r="A25" s="71"/>
      <c r="B25" s="71"/>
      <c r="C25" s="71"/>
      <c r="D25" s="27" t="s">
        <v>67</v>
      </c>
      <c r="E25" s="52">
        <f>E24*4</f>
        <v>0</v>
      </c>
      <c r="F25" s="130" t="s">
        <v>69</v>
      </c>
    </row>
    <row r="26" spans="1:6" ht="15.75" customHeight="1" x14ac:dyDescent="0.2">
      <c r="A26" s="71"/>
      <c r="B26" s="71"/>
      <c r="C26" s="71"/>
      <c r="D26" s="27"/>
      <c r="E26" s="113"/>
      <c r="F26" s="101"/>
    </row>
    <row r="27" spans="1:6" ht="15.75" customHeight="1" x14ac:dyDescent="0.2">
      <c r="A27" s="71"/>
      <c r="C27" s="71"/>
      <c r="E27" s="71"/>
    </row>
    <row r="28" spans="1:6" ht="15.75" customHeight="1" x14ac:dyDescent="0.2">
      <c r="A28" s="71"/>
      <c r="B28" s="27" t="s">
        <v>56</v>
      </c>
      <c r="C28" s="112"/>
      <c r="D28" s="27" t="s">
        <v>55</v>
      </c>
      <c r="E28" s="112"/>
      <c r="F28" s="99" t="s">
        <v>51</v>
      </c>
    </row>
    <row r="29" spans="1:6" ht="15.75" customHeight="1" x14ac:dyDescent="0.2">
      <c r="A29" s="71"/>
      <c r="B29" s="111" t="s">
        <v>54</v>
      </c>
      <c r="C29" s="112"/>
      <c r="D29" s="27" t="s">
        <v>55</v>
      </c>
      <c r="E29" s="112"/>
      <c r="F29" s="99" t="s">
        <v>51</v>
      </c>
    </row>
    <row r="30" spans="1:6" ht="15.75" customHeight="1" thickBot="1" x14ac:dyDescent="0.25">
      <c r="A30" s="27"/>
      <c r="B30" s="27"/>
      <c r="C30" s="27"/>
      <c r="D30" s="27"/>
      <c r="E30" s="22"/>
      <c r="F30" s="22"/>
    </row>
    <row r="31" spans="1:6" s="29" customFormat="1" ht="13.5" thickBot="1" x14ac:dyDescent="0.25">
      <c r="A31" s="48" t="s">
        <v>17</v>
      </c>
      <c r="B31" s="49" t="s">
        <v>16</v>
      </c>
      <c r="C31" s="50" t="s">
        <v>20</v>
      </c>
      <c r="D31" s="50" t="s">
        <v>21</v>
      </c>
      <c r="E31" s="50" t="s">
        <v>32</v>
      </c>
      <c r="F31" s="51" t="s">
        <v>5</v>
      </c>
    </row>
    <row r="32" spans="1:6" s="29" customFormat="1" x14ac:dyDescent="0.2">
      <c r="A32" s="34"/>
      <c r="B32" s="75" t="s">
        <v>29</v>
      </c>
      <c r="C32" s="75"/>
      <c r="D32" s="76"/>
      <c r="E32" s="53"/>
      <c r="F32" s="28"/>
    </row>
    <row r="33" spans="1:6" s="29" customFormat="1" x14ac:dyDescent="0.2">
      <c r="A33" s="35"/>
      <c r="B33" s="23"/>
      <c r="C33" s="23"/>
      <c r="D33" s="40"/>
      <c r="E33" s="53">
        <f>IF(C33="",D33,C33/40)</f>
        <v>0</v>
      </c>
      <c r="F33" s="28"/>
    </row>
    <row r="34" spans="1:6" s="29" customFormat="1" x14ac:dyDescent="0.2">
      <c r="A34" s="35"/>
      <c r="B34" s="23"/>
      <c r="C34" s="23"/>
      <c r="D34" s="40"/>
      <c r="E34" s="53">
        <f t="shared" ref="E34:E37" si="0">IF(C34="",D34,C34/40)</f>
        <v>0</v>
      </c>
      <c r="F34" s="28"/>
    </row>
    <row r="35" spans="1:6" s="29" customFormat="1" x14ac:dyDescent="0.2">
      <c r="A35" s="35"/>
      <c r="B35" s="23"/>
      <c r="C35" s="23"/>
      <c r="D35" s="40"/>
      <c r="E35" s="53">
        <f t="shared" si="0"/>
        <v>0</v>
      </c>
      <c r="F35" s="28"/>
    </row>
    <row r="36" spans="1:6" s="29" customFormat="1" x14ac:dyDescent="0.2">
      <c r="A36" s="35"/>
      <c r="B36" s="23"/>
      <c r="C36" s="23"/>
      <c r="D36" s="40"/>
      <c r="E36" s="53">
        <f t="shared" si="0"/>
        <v>0</v>
      </c>
      <c r="F36" s="28"/>
    </row>
    <row r="37" spans="1:6" s="29" customFormat="1" ht="13.5" thickBot="1" x14ac:dyDescent="0.25">
      <c r="A37" s="35"/>
      <c r="B37" s="23"/>
      <c r="C37" s="23"/>
      <c r="D37" s="40"/>
      <c r="E37" s="53">
        <f t="shared" si="0"/>
        <v>0</v>
      </c>
      <c r="F37" s="28"/>
    </row>
    <row r="38" spans="1:6" s="29" customFormat="1" ht="13.5" thickBot="1" x14ac:dyDescent="0.25">
      <c r="A38" s="35"/>
      <c r="B38" s="137" t="s">
        <v>27</v>
      </c>
      <c r="C38" s="138"/>
      <c r="D38" s="139"/>
      <c r="E38" s="54">
        <f>SUM(E33:E37)</f>
        <v>0</v>
      </c>
      <c r="F38" s="43"/>
    </row>
    <row r="39" spans="1:6" s="29" customFormat="1" x14ac:dyDescent="0.2">
      <c r="A39" s="35"/>
      <c r="B39" s="97"/>
      <c r="C39" s="98"/>
      <c r="D39" s="98"/>
      <c r="E39" s="55"/>
      <c r="F39" s="43"/>
    </row>
    <row r="40" spans="1:6" s="29" customFormat="1" x14ac:dyDescent="0.2">
      <c r="A40" s="34"/>
      <c r="B40" s="75" t="s">
        <v>30</v>
      </c>
      <c r="C40" s="75"/>
      <c r="D40" s="76"/>
      <c r="E40" s="53"/>
      <c r="F40" s="28"/>
    </row>
    <row r="41" spans="1:6" s="29" customFormat="1" x14ac:dyDescent="0.2">
      <c r="A41" s="35"/>
      <c r="B41" s="23"/>
      <c r="C41" s="23"/>
      <c r="D41" s="42"/>
      <c r="E41" s="53">
        <f>IF(C41="",D41,C41/40)</f>
        <v>0</v>
      </c>
      <c r="F41" s="28"/>
    </row>
    <row r="42" spans="1:6" s="29" customFormat="1" x14ac:dyDescent="0.2">
      <c r="A42" s="35"/>
      <c r="B42" s="23"/>
      <c r="C42" s="23"/>
      <c r="D42" s="42"/>
      <c r="E42" s="53">
        <f t="shared" ref="E42:E45" si="1">IF(C42="",D42,C42/40)</f>
        <v>0</v>
      </c>
      <c r="F42" s="28"/>
    </row>
    <row r="43" spans="1:6" s="29" customFormat="1" x14ac:dyDescent="0.2">
      <c r="A43" s="35"/>
      <c r="B43" s="23"/>
      <c r="C43" s="23"/>
      <c r="D43" s="42"/>
      <c r="E43" s="53">
        <f t="shared" si="1"/>
        <v>0</v>
      </c>
      <c r="F43" s="28"/>
    </row>
    <row r="44" spans="1:6" s="29" customFormat="1" x14ac:dyDescent="0.2">
      <c r="A44" s="35"/>
      <c r="B44" s="23"/>
      <c r="C44" s="23"/>
      <c r="D44" s="39"/>
      <c r="E44" s="53">
        <f t="shared" si="1"/>
        <v>0</v>
      </c>
      <c r="F44" s="28"/>
    </row>
    <row r="45" spans="1:6" s="29" customFormat="1" ht="13.5" thickBot="1" x14ac:dyDescent="0.25">
      <c r="A45" s="35"/>
      <c r="B45" s="23"/>
      <c r="C45" s="23"/>
      <c r="D45" s="39"/>
      <c r="E45" s="53">
        <f t="shared" si="1"/>
        <v>0</v>
      </c>
      <c r="F45" s="28"/>
    </row>
    <row r="46" spans="1:6" s="103" customFormat="1" ht="13.5" thickBot="1" x14ac:dyDescent="0.25">
      <c r="A46" s="35"/>
      <c r="B46" s="137" t="s">
        <v>37</v>
      </c>
      <c r="C46" s="138"/>
      <c r="D46" s="139"/>
      <c r="E46" s="54">
        <f>SUM(E41:E45)</f>
        <v>0</v>
      </c>
      <c r="F46" s="43"/>
    </row>
    <row r="47" spans="1:6" s="29" customFormat="1" x14ac:dyDescent="0.2">
      <c r="A47" s="36"/>
      <c r="B47" s="37"/>
      <c r="C47" s="37"/>
      <c r="D47" s="41"/>
      <c r="E47" s="56"/>
      <c r="F47" s="38"/>
    </row>
    <row r="48" spans="1:6" s="29" customFormat="1" x14ac:dyDescent="0.2">
      <c r="A48" s="34"/>
      <c r="B48" s="75" t="s">
        <v>31</v>
      </c>
      <c r="C48" s="75"/>
      <c r="D48" s="76"/>
      <c r="E48" s="53"/>
      <c r="F48" s="28"/>
    </row>
    <row r="49" spans="1:6" s="29" customFormat="1" x14ac:dyDescent="0.2">
      <c r="A49" s="35"/>
      <c r="B49" s="23"/>
      <c r="C49" s="23"/>
      <c r="D49" s="42"/>
      <c r="E49" s="53">
        <f>IF(C49="",D49,C49/40)</f>
        <v>0</v>
      </c>
      <c r="F49" s="28"/>
    </row>
    <row r="50" spans="1:6" s="29" customFormat="1" x14ac:dyDescent="0.2">
      <c r="A50" s="35"/>
      <c r="B50" s="23"/>
      <c r="C50" s="23"/>
      <c r="D50" s="42"/>
      <c r="E50" s="53">
        <f t="shared" ref="E50:E53" si="2">IF(C50="",D50,C50/40)</f>
        <v>0</v>
      </c>
      <c r="F50" s="28"/>
    </row>
    <row r="51" spans="1:6" s="29" customFormat="1" x14ac:dyDescent="0.2">
      <c r="A51" s="35"/>
      <c r="B51" s="23"/>
      <c r="C51" s="23"/>
      <c r="D51" s="39"/>
      <c r="E51" s="53">
        <f t="shared" si="2"/>
        <v>0</v>
      </c>
      <c r="F51" s="28"/>
    </row>
    <row r="52" spans="1:6" s="29" customFormat="1" x14ac:dyDescent="0.2">
      <c r="A52" s="35"/>
      <c r="B52" s="23"/>
      <c r="C52" s="23"/>
      <c r="D52" s="39"/>
      <c r="E52" s="53">
        <f t="shared" si="2"/>
        <v>0</v>
      </c>
      <c r="F52" s="28"/>
    </row>
    <row r="53" spans="1:6" s="29" customFormat="1" ht="13.5" thickBot="1" x14ac:dyDescent="0.25">
      <c r="A53" s="35"/>
      <c r="B53" s="23"/>
      <c r="C53" s="23"/>
      <c r="D53" s="39"/>
      <c r="E53" s="53">
        <f t="shared" si="2"/>
        <v>0</v>
      </c>
      <c r="F53" s="28"/>
    </row>
    <row r="54" spans="1:6" s="29" customFormat="1" ht="13.5" thickBot="1" x14ac:dyDescent="0.25">
      <c r="A54" s="35"/>
      <c r="B54" s="140" t="s">
        <v>38</v>
      </c>
      <c r="C54" s="141"/>
      <c r="D54" s="142"/>
      <c r="E54" s="54">
        <f>SUM(E49:E53)</f>
        <v>0</v>
      </c>
      <c r="F54" s="43"/>
    </row>
    <row r="55" spans="1:6" s="29" customFormat="1" ht="13.5" thickBot="1" x14ac:dyDescent="0.25">
      <c r="A55" s="35"/>
      <c r="B55" s="44"/>
      <c r="C55" s="44"/>
      <c r="D55" s="45" t="s">
        <v>28</v>
      </c>
      <c r="E55" s="54">
        <f>E54+(4*E46)</f>
        <v>0</v>
      </c>
      <c r="F55" s="43"/>
    </row>
    <row r="56" spans="1:6" s="33" customFormat="1" x14ac:dyDescent="0.2">
      <c r="A56" s="133"/>
      <c r="B56" s="133"/>
      <c r="C56" s="96"/>
      <c r="D56" s="66"/>
      <c r="E56" s="67"/>
      <c r="F56" s="68"/>
    </row>
    <row r="57" spans="1:6" s="91" customFormat="1" ht="15.75" customHeight="1" thickBot="1" x14ac:dyDescent="0.25">
      <c r="A57" s="90"/>
      <c r="B57" s="90"/>
      <c r="C57" s="90"/>
      <c r="D57" s="90"/>
      <c r="E57" s="90"/>
      <c r="F57" s="90"/>
    </row>
    <row r="58" spans="1:6" s="4" customFormat="1" ht="15.75" customHeight="1" thickBot="1" x14ac:dyDescent="0.25">
      <c r="A58" s="31"/>
      <c r="B58" s="71"/>
      <c r="C58" s="71"/>
      <c r="D58" s="77" t="s">
        <v>22</v>
      </c>
      <c r="E58" s="78">
        <f>E55+E38</f>
        <v>0</v>
      </c>
      <c r="F58" s="30" t="s">
        <v>14</v>
      </c>
    </row>
    <row r="59" spans="1:6" s="4" customFormat="1" ht="5.0999999999999996" customHeight="1" thickBot="1" x14ac:dyDescent="0.25">
      <c r="A59" s="31"/>
      <c r="B59" s="71"/>
      <c r="C59" s="71"/>
      <c r="D59" s="77"/>
      <c r="E59" s="77"/>
      <c r="F59" s="30"/>
    </row>
    <row r="60" spans="1:6" s="4" customFormat="1" ht="15.75" customHeight="1" thickBot="1" x14ac:dyDescent="0.25">
      <c r="A60" s="31"/>
      <c r="B60" s="71"/>
      <c r="C60" s="71"/>
      <c r="D60" s="88" t="s">
        <v>35</v>
      </c>
      <c r="E60" s="46">
        <f>E38</f>
        <v>0</v>
      </c>
      <c r="F60" s="47" t="s">
        <v>14</v>
      </c>
    </row>
    <row r="61" spans="1:6" s="4" customFormat="1" ht="15.75" customHeight="1" thickBot="1" x14ac:dyDescent="0.25">
      <c r="A61" s="31"/>
      <c r="B61" s="71"/>
      <c r="C61" s="71"/>
      <c r="D61" s="87" t="s">
        <v>36</v>
      </c>
      <c r="E61" s="46">
        <f>E54+(4*E46)</f>
        <v>0</v>
      </c>
      <c r="F61" s="47" t="s">
        <v>14</v>
      </c>
    </row>
    <row r="62" spans="1:6" s="4" customFormat="1" ht="15.75" customHeight="1" thickBot="1" x14ac:dyDescent="0.25">
      <c r="A62" s="31"/>
      <c r="B62" s="71"/>
      <c r="C62" s="71"/>
      <c r="D62" s="77"/>
      <c r="E62" s="77"/>
      <c r="F62" s="30"/>
    </row>
    <row r="63" spans="1:6" s="4" customFormat="1" ht="15.75" customHeight="1" thickBot="1" x14ac:dyDescent="0.25">
      <c r="A63" s="31"/>
      <c r="B63" s="71"/>
      <c r="C63" s="71"/>
      <c r="D63" s="77" t="s">
        <v>34</v>
      </c>
      <c r="E63" s="78">
        <f>E25</f>
        <v>0</v>
      </c>
      <c r="F63" s="30" t="s">
        <v>14</v>
      </c>
    </row>
    <row r="64" spans="1:6" s="4" customFormat="1" ht="14.25" x14ac:dyDescent="0.2">
      <c r="A64" s="31"/>
      <c r="B64" s="71"/>
      <c r="C64" s="71"/>
      <c r="D64" s="77"/>
      <c r="E64" s="77"/>
      <c r="F64" s="30"/>
    </row>
    <row r="65" spans="1:6" s="4" customFormat="1" ht="15" thickBot="1" x14ac:dyDescent="0.25">
      <c r="A65" s="31"/>
      <c r="B65" s="71"/>
      <c r="C65" s="71"/>
      <c r="D65" s="69"/>
      <c r="E65" s="31"/>
      <c r="F65" s="30"/>
    </row>
    <row r="66" spans="1:6" s="4" customFormat="1" ht="15" thickBot="1" x14ac:dyDescent="0.25">
      <c r="A66" s="79"/>
      <c r="B66" s="71"/>
      <c r="C66" s="71"/>
      <c r="D66" s="77" t="s">
        <v>24</v>
      </c>
      <c r="E66" s="80"/>
      <c r="F66" s="30" t="s">
        <v>14</v>
      </c>
    </row>
    <row r="67" spans="1:6" ht="15.75" customHeight="1" thickBot="1" x14ac:dyDescent="0.25">
      <c r="A67" s="70"/>
      <c r="B67" s="71"/>
      <c r="C67" s="71"/>
      <c r="D67" s="71"/>
      <c r="E67" s="71"/>
      <c r="F67" s="71"/>
    </row>
    <row r="68" spans="1:6" ht="13.5" thickBot="1" x14ac:dyDescent="0.25">
      <c r="A68" s="71"/>
      <c r="B68" s="71"/>
      <c r="C68" s="71"/>
      <c r="D68" s="77" t="s">
        <v>23</v>
      </c>
      <c r="E68" s="81"/>
      <c r="F68" s="31" t="s">
        <v>15</v>
      </c>
    </row>
    <row r="69" spans="1:6" s="29" customFormat="1" x14ac:dyDescent="0.2">
      <c r="A69" s="71"/>
      <c r="B69" s="71"/>
      <c r="C69" s="71"/>
      <c r="D69" s="71"/>
      <c r="E69" s="71"/>
      <c r="F69" s="6"/>
    </row>
    <row r="70" spans="1:6" s="29" customFormat="1" x14ac:dyDescent="0.2">
      <c r="A70" s="71" t="s">
        <v>13</v>
      </c>
      <c r="B70" s="71"/>
      <c r="C70" s="71"/>
      <c r="D70" s="71"/>
      <c r="E70" s="72"/>
      <c r="F70" s="6"/>
    </row>
    <row r="71" spans="1:6" ht="15.75" customHeight="1" x14ac:dyDescent="0.2">
      <c r="A71" s="143" t="s">
        <v>65</v>
      </c>
      <c r="B71" s="144"/>
      <c r="C71" s="144"/>
      <c r="D71" s="144"/>
      <c r="E71" s="144"/>
      <c r="F71" s="145"/>
    </row>
    <row r="72" spans="1:6" ht="15.75" customHeight="1" x14ac:dyDescent="0.2">
      <c r="A72" s="143" t="s">
        <v>72</v>
      </c>
      <c r="B72" s="144"/>
      <c r="C72" s="144"/>
      <c r="D72" s="144"/>
      <c r="E72" s="144"/>
      <c r="F72" s="145"/>
    </row>
    <row r="73" spans="1:6" ht="15.75" customHeight="1" x14ac:dyDescent="0.2">
      <c r="A73" s="143"/>
      <c r="B73" s="144"/>
      <c r="C73" s="144"/>
      <c r="D73" s="144"/>
      <c r="E73" s="144"/>
      <c r="F73" s="145"/>
    </row>
    <row r="74" spans="1:6" x14ac:dyDescent="0.2">
      <c r="A74" s="143"/>
      <c r="B74" s="144"/>
      <c r="C74" s="144"/>
      <c r="D74" s="144"/>
      <c r="E74" s="144"/>
      <c r="F74" s="145"/>
    </row>
    <row r="75" spans="1:6" s="29" customFormat="1" x14ac:dyDescent="0.2">
      <c r="A75" s="71"/>
      <c r="B75" s="71"/>
      <c r="C75" s="71"/>
      <c r="D75" s="71"/>
      <c r="E75" s="72"/>
      <c r="F75" s="6"/>
    </row>
    <row r="76" spans="1:6" ht="15.75" customHeight="1" x14ac:dyDescent="0.2">
      <c r="A76" s="71" t="s">
        <v>47</v>
      </c>
    </row>
    <row r="77" spans="1:6" ht="15.75" customHeight="1" x14ac:dyDescent="0.2">
      <c r="A77" s="143" t="s">
        <v>71</v>
      </c>
      <c r="B77" s="144"/>
      <c r="C77" s="144"/>
      <c r="D77" s="144"/>
      <c r="E77" s="144"/>
      <c r="F77" s="145"/>
    </row>
    <row r="78" spans="1:6" x14ac:dyDescent="0.2">
      <c r="A78" s="114"/>
      <c r="B78" s="115"/>
      <c r="C78" s="115"/>
      <c r="D78" s="115"/>
      <c r="E78" s="115"/>
      <c r="F78" s="116"/>
    </row>
    <row r="79" spans="1:6" x14ac:dyDescent="0.2">
      <c r="A79" s="5"/>
      <c r="B79" s="5"/>
      <c r="C79" s="5"/>
      <c r="D79" s="5"/>
      <c r="E79" s="6"/>
      <c r="F79" s="6"/>
    </row>
    <row r="80" spans="1:6" x14ac:dyDescent="0.2">
      <c r="A80" s="5"/>
      <c r="B80" s="5"/>
      <c r="C80" s="5"/>
      <c r="D80" s="5"/>
      <c r="E80" s="6"/>
      <c r="F80" s="6"/>
    </row>
    <row r="81" spans="1:6" x14ac:dyDescent="0.2">
      <c r="A81" s="5"/>
      <c r="B81" s="5"/>
      <c r="C81" s="5"/>
      <c r="D81" s="5"/>
      <c r="E81" s="7"/>
      <c r="F81" s="7"/>
    </row>
    <row r="82" spans="1:6" x14ac:dyDescent="0.2">
      <c r="A82" s="5"/>
      <c r="B82" s="5"/>
      <c r="C82" s="5"/>
      <c r="D82" s="5"/>
      <c r="E82" s="7"/>
      <c r="F82" s="7"/>
    </row>
    <row r="83" spans="1:6" x14ac:dyDescent="0.2">
      <c r="A83" s="5"/>
      <c r="B83" s="5"/>
      <c r="C83" s="5"/>
      <c r="D83" s="5"/>
      <c r="E83" s="7"/>
      <c r="F83" s="7"/>
    </row>
    <row r="84" spans="1:6" x14ac:dyDescent="0.2">
      <c r="A84" s="8"/>
      <c r="B84" s="8"/>
      <c r="C84" s="8"/>
      <c r="D84" s="8"/>
      <c r="E84" s="9"/>
      <c r="F84" s="9"/>
    </row>
    <row r="85" spans="1:6" ht="11.45" customHeight="1" x14ac:dyDescent="0.2">
      <c r="A85" s="8"/>
      <c r="B85" s="8"/>
      <c r="C85" s="8"/>
      <c r="D85" s="8"/>
      <c r="E85" s="9"/>
      <c r="F85" s="9"/>
    </row>
    <row r="86" spans="1:6" x14ac:dyDescent="0.2">
      <c r="A86" s="10"/>
      <c r="B86" s="10"/>
      <c r="C86" s="10"/>
      <c r="D86" s="10"/>
      <c r="E86" s="10"/>
      <c r="F86" s="10"/>
    </row>
    <row r="87" spans="1:6" x14ac:dyDescent="0.2">
      <c r="A87" s="10"/>
      <c r="B87" s="10"/>
      <c r="C87" s="10"/>
      <c r="D87" s="10"/>
      <c r="E87" s="10"/>
      <c r="F87" s="10"/>
    </row>
    <row r="88" spans="1:6" x14ac:dyDescent="0.2">
      <c r="A88" s="24"/>
      <c r="B88" s="26"/>
      <c r="C88" s="26"/>
      <c r="D88" s="26"/>
      <c r="E88" s="24"/>
      <c r="F88" s="26"/>
    </row>
    <row r="89" spans="1:6" x14ac:dyDescent="0.2">
      <c r="A89" s="26"/>
      <c r="B89" s="26"/>
      <c r="C89" s="26"/>
      <c r="D89" s="26"/>
      <c r="E89" s="11"/>
      <c r="F89" s="11"/>
    </row>
    <row r="90" spans="1:6" x14ac:dyDescent="0.2">
      <c r="A90" s="26"/>
      <c r="B90" s="26"/>
      <c r="C90" s="26"/>
      <c r="D90" s="26"/>
      <c r="E90" s="11"/>
      <c r="F90" s="11"/>
    </row>
    <row r="91" spans="1:6" x14ac:dyDescent="0.2">
      <c r="A91" s="26"/>
      <c r="B91" s="26"/>
      <c r="C91" s="26"/>
      <c r="D91" s="26"/>
      <c r="E91" s="11"/>
      <c r="F91" s="11"/>
    </row>
    <row r="92" spans="1:6" x14ac:dyDescent="0.2">
      <c r="A92" s="26"/>
      <c r="B92" s="26"/>
      <c r="C92" s="26"/>
      <c r="D92" s="26"/>
      <c r="E92" s="11"/>
      <c r="F92" s="11"/>
    </row>
    <row r="93" spans="1:6" x14ac:dyDescent="0.2">
      <c r="A93" s="12"/>
      <c r="B93" s="12"/>
      <c r="C93" s="12"/>
      <c r="D93" s="12"/>
      <c r="E93" s="9"/>
      <c r="F93" s="9"/>
    </row>
    <row r="94" spans="1:6" x14ac:dyDescent="0.2">
      <c r="A94" s="13"/>
      <c r="B94" s="13"/>
      <c r="C94" s="13"/>
      <c r="D94" s="13"/>
      <c r="E94" s="14"/>
      <c r="F94" s="14"/>
    </row>
    <row r="95" spans="1:6" x14ac:dyDescent="0.2">
      <c r="A95" s="15"/>
      <c r="B95" s="15"/>
      <c r="C95" s="15"/>
      <c r="D95" s="15"/>
      <c r="E95" s="9"/>
      <c r="F95" s="9"/>
    </row>
    <row r="96" spans="1:6" x14ac:dyDescent="0.2">
      <c r="A96" s="15"/>
      <c r="B96" s="15"/>
      <c r="C96" s="15"/>
      <c r="D96" s="15"/>
      <c r="E96" s="9"/>
      <c r="F96" s="9"/>
    </row>
    <row r="97" spans="1:6" x14ac:dyDescent="0.2">
      <c r="A97" s="12"/>
      <c r="B97" s="12"/>
      <c r="C97" s="12"/>
      <c r="D97" s="12"/>
      <c r="E97" s="16"/>
      <c r="F97" s="16"/>
    </row>
    <row r="98" spans="1:6" x14ac:dyDescent="0.2">
      <c r="A98" s="12"/>
      <c r="B98" s="12"/>
      <c r="C98" s="12"/>
      <c r="D98" s="12"/>
      <c r="E98" s="16"/>
      <c r="F98" s="16"/>
    </row>
    <row r="99" spans="1:6" x14ac:dyDescent="0.2">
      <c r="A99" s="12"/>
      <c r="B99" s="12"/>
      <c r="C99" s="12"/>
      <c r="D99" s="12"/>
      <c r="E99" s="16"/>
      <c r="F99" s="16"/>
    </row>
    <row r="100" spans="1:6" x14ac:dyDescent="0.2">
      <c r="A100" s="12"/>
      <c r="B100" s="12"/>
      <c r="C100" s="12"/>
      <c r="D100" s="12"/>
      <c r="E100" s="16"/>
      <c r="F100" s="16"/>
    </row>
    <row r="101" spans="1:6" x14ac:dyDescent="0.2">
      <c r="A101" s="12"/>
      <c r="B101" s="12"/>
      <c r="C101" s="12"/>
      <c r="D101" s="12"/>
      <c r="E101" s="16"/>
      <c r="F101" s="16"/>
    </row>
    <row r="102" spans="1:6" x14ac:dyDescent="0.2">
      <c r="A102" s="12"/>
      <c r="B102" s="12"/>
      <c r="C102" s="12"/>
      <c r="D102" s="12"/>
      <c r="E102" s="17"/>
      <c r="F102" s="17"/>
    </row>
    <row r="103" spans="1:6" x14ac:dyDescent="0.2">
      <c r="A103" s="12"/>
      <c r="B103" s="12"/>
      <c r="C103" s="12"/>
      <c r="D103" s="12"/>
      <c r="E103" s="17"/>
      <c r="F103" s="17"/>
    </row>
    <row r="104" spans="1:6" x14ac:dyDescent="0.2">
      <c r="A104" s="12"/>
      <c r="B104" s="12"/>
      <c r="C104" s="12"/>
      <c r="D104" s="12"/>
      <c r="E104" s="16"/>
      <c r="F104" s="16"/>
    </row>
    <row r="105" spans="1:6" x14ac:dyDescent="0.2">
      <c r="A105" s="12"/>
      <c r="B105" s="12"/>
      <c r="C105" s="12"/>
      <c r="D105" s="12"/>
      <c r="E105" s="18"/>
      <c r="F105" s="18"/>
    </row>
    <row r="106" spans="1:6" x14ac:dyDescent="0.2">
      <c r="A106" s="8"/>
      <c r="B106" s="8"/>
      <c r="C106" s="8"/>
      <c r="D106" s="8"/>
      <c r="E106" s="18"/>
      <c r="F106" s="18"/>
    </row>
    <row r="107" spans="1:6" ht="1.1499999999999999" customHeight="1" x14ac:dyDescent="0.2">
      <c r="A107" s="8"/>
      <c r="B107" s="8"/>
      <c r="C107" s="8"/>
      <c r="D107" s="8"/>
      <c r="E107" s="18"/>
      <c r="F107" s="18"/>
    </row>
    <row r="108" spans="1:6" x14ac:dyDescent="0.2">
      <c r="A108" s="26"/>
      <c r="B108" s="26"/>
      <c r="C108" s="26"/>
      <c r="D108" s="26"/>
      <c r="E108" s="11"/>
      <c r="F108" s="11"/>
    </row>
    <row r="109" spans="1:6" x14ac:dyDescent="0.2">
      <c r="A109" s="26"/>
      <c r="B109" s="26"/>
      <c r="C109" s="26"/>
      <c r="D109" s="26"/>
      <c r="E109" s="11"/>
      <c r="F109" s="11"/>
    </row>
    <row r="110" spans="1:6" x14ac:dyDescent="0.2">
      <c r="A110" s="26"/>
      <c r="B110" s="26"/>
      <c r="C110" s="26"/>
      <c r="D110" s="26"/>
      <c r="E110" s="11"/>
      <c r="F110" s="11"/>
    </row>
    <row r="111" spans="1:6" x14ac:dyDescent="0.2">
      <c r="A111" s="24"/>
      <c r="B111" s="26"/>
      <c r="C111" s="26"/>
      <c r="D111" s="26"/>
      <c r="E111" s="24"/>
      <c r="F111" s="26"/>
    </row>
    <row r="112" spans="1:6" x14ac:dyDescent="0.2">
      <c r="A112" s="26"/>
      <c r="B112" s="26"/>
      <c r="C112" s="26"/>
      <c r="D112" s="26"/>
      <c r="E112" s="11"/>
      <c r="F112" s="11"/>
    </row>
    <row r="113" spans="1:6" x14ac:dyDescent="0.2">
      <c r="A113" s="25"/>
      <c r="B113" s="25"/>
      <c r="C113" s="25"/>
      <c r="D113" s="25"/>
      <c r="E113" s="11"/>
      <c r="F113" s="11"/>
    </row>
    <row r="114" spans="1:6" x14ac:dyDescent="0.2">
      <c r="A114" s="26"/>
      <c r="B114" s="26"/>
      <c r="C114" s="26"/>
      <c r="D114" s="26"/>
      <c r="E114" s="11"/>
      <c r="F114" s="11"/>
    </row>
    <row r="115" spans="1:6" x14ac:dyDescent="0.2">
      <c r="A115" s="12"/>
      <c r="B115" s="12"/>
      <c r="C115" s="12"/>
      <c r="D115" s="12"/>
      <c r="E115" s="18"/>
      <c r="F115" s="18"/>
    </row>
    <row r="116" spans="1:6" x14ac:dyDescent="0.2">
      <c r="A116" s="12"/>
      <c r="B116" s="12"/>
      <c r="C116" s="12"/>
      <c r="D116" s="12"/>
      <c r="E116" s="18"/>
      <c r="F116" s="18"/>
    </row>
    <row r="117" spans="1:6" x14ac:dyDescent="0.2">
      <c r="A117" s="12"/>
      <c r="B117" s="12"/>
      <c r="C117" s="12"/>
      <c r="D117" s="12"/>
      <c r="E117" s="18"/>
      <c r="F117" s="18"/>
    </row>
    <row r="118" spans="1:6" x14ac:dyDescent="0.2">
      <c r="A118" s="12"/>
      <c r="B118" s="12"/>
      <c r="C118" s="12"/>
      <c r="D118" s="12"/>
      <c r="E118" s="18"/>
      <c r="F118" s="18"/>
    </row>
    <row r="119" spans="1:6" x14ac:dyDescent="0.2">
      <c r="A119" s="19"/>
      <c r="B119" s="19"/>
      <c r="C119" s="19"/>
      <c r="D119" s="19"/>
      <c r="E119" s="19"/>
      <c r="F119" s="19"/>
    </row>
    <row r="120" spans="1:6" x14ac:dyDescent="0.2">
      <c r="A120" s="20"/>
      <c r="B120" s="20"/>
      <c r="C120" s="20"/>
      <c r="D120" s="20"/>
      <c r="E120" s="21"/>
      <c r="F120" s="21"/>
    </row>
  </sheetData>
  <sheetProtection insertColumns="0" insertRows="0"/>
  <dataConsolidate/>
  <mergeCells count="14">
    <mergeCell ref="A77:F77"/>
    <mergeCell ref="A73:F73"/>
    <mergeCell ref="A71:F71"/>
    <mergeCell ref="A72:F72"/>
    <mergeCell ref="A74:F74"/>
    <mergeCell ref="C8:F8"/>
    <mergeCell ref="C9:F9"/>
    <mergeCell ref="A56:B56"/>
    <mergeCell ref="E12:F12"/>
    <mergeCell ref="E13:F13"/>
    <mergeCell ref="B38:D38"/>
    <mergeCell ref="B46:D46"/>
    <mergeCell ref="B54:D54"/>
    <mergeCell ref="E14:F14"/>
  </mergeCells>
  <conditionalFormatting sqref="E58 E63">
    <cfRule type="cellIs" dxfId="23" priority="10" operator="equal">
      <formula>0</formula>
    </cfRule>
  </conditionalFormatting>
  <conditionalFormatting sqref="E68">
    <cfRule type="cellIs" dxfId="22" priority="9" operator="equal">
      <formula>0</formula>
    </cfRule>
  </conditionalFormatting>
  <conditionalFormatting sqref="E24">
    <cfRule type="cellIs" dxfId="21" priority="8" operator="equal">
      <formula>0</formula>
    </cfRule>
  </conditionalFormatting>
  <conditionalFormatting sqref="E66">
    <cfRule type="cellIs" dxfId="20" priority="5" operator="equal">
      <formula>0</formula>
    </cfRule>
  </conditionalFormatting>
  <conditionalFormatting sqref="E25:E26">
    <cfRule type="cellIs" dxfId="19" priority="4" operator="equal">
      <formula>0</formula>
    </cfRule>
  </conditionalFormatting>
  <conditionalFormatting sqref="E21">
    <cfRule type="cellIs" dxfId="18" priority="3" operator="equal">
      <formula>0</formula>
    </cfRule>
  </conditionalFormatting>
  <conditionalFormatting sqref="E28:E29">
    <cfRule type="cellIs" dxfId="17" priority="2" operator="equal">
      <formula>0</formula>
    </cfRule>
  </conditionalFormatting>
  <conditionalFormatting sqref="C28:C29">
    <cfRule type="cellIs" dxfId="16" priority="1" operator="equal">
      <formula>0</formula>
    </cfRule>
  </conditionalFormatting>
  <dataValidations count="2">
    <dataValidation allowBlank="1" showInputMessage="1" showErrorMessage="1" error="Merci de remplir uniquement le montant de l'investissement dans cette case_x000a_" sqref="E68 E17:E20 E12:E14 F56 E56:E65 E22 C27:C29 E24:E29"/>
    <dataValidation type="textLength" operator="greaterThan" allowBlank="1" showInputMessage="1" showErrorMessage="1" sqref="A56:A57 B57:D57">
      <formula1>1</formula1>
    </dataValidation>
  </dataValidations>
  <pageMargins left="0.39370078740157483" right="0.39370078740157483" top="0.39370078740157483" bottom="0.19685039370078741" header="0.11811023622047245" footer="0.11811023622047245"/>
  <pageSetup paperSize="9" scale="66" orientation="portrait" r:id="rId1"/>
  <headerFooter>
    <oddFooter xml:space="preserve">&amp;RDécompte charges EBS - version 04.03.2024/MR
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Merci de remplir uniquement le montant de l'investissement dans cette case_x000a_">
          <x14:formula1>
            <xm:f>Feuil1!$A$1:$A$4</xm:f>
          </x14:formula1>
          <xm:sqref>E16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F119"/>
  <sheetViews>
    <sheetView zoomScale="110" zoomScaleNormal="110" workbookViewId="0">
      <selection activeCell="A77" sqref="A77"/>
    </sheetView>
  </sheetViews>
  <sheetFormatPr baseColWidth="10" defaultColWidth="11.42578125" defaultRowHeight="12.75" x14ac:dyDescent="0.2"/>
  <cols>
    <col min="1" max="1" width="11.28515625" style="3" customWidth="1"/>
    <col min="2" max="2" width="35.140625" style="3" bestFit="1" customWidth="1"/>
    <col min="3" max="4" width="17.140625" style="3" customWidth="1"/>
    <col min="5" max="5" width="15.7109375" style="3" customWidth="1"/>
    <col min="6" max="6" width="49.85546875" style="3" bestFit="1" customWidth="1"/>
    <col min="7" max="7" width="11.42578125" style="3" customWidth="1"/>
    <col min="8" max="16384" width="11.42578125" style="3"/>
  </cols>
  <sheetData>
    <row r="1" spans="1:6" s="1" customFormat="1" x14ac:dyDescent="0.2">
      <c r="A1" s="58"/>
      <c r="B1" s="58"/>
      <c r="C1" s="58"/>
      <c r="D1" s="58"/>
      <c r="E1" s="58"/>
      <c r="F1" s="58"/>
    </row>
    <row r="2" spans="1:6" s="1" customFormat="1" x14ac:dyDescent="0.2">
      <c r="A2" s="58"/>
      <c r="B2" s="58"/>
      <c r="C2" s="58"/>
      <c r="D2" s="58"/>
      <c r="E2" s="58"/>
      <c r="F2" s="58"/>
    </row>
    <row r="3" spans="1:6" s="1" customFormat="1" x14ac:dyDescent="0.2">
      <c r="A3" s="59"/>
      <c r="B3" s="59"/>
      <c r="C3" s="59"/>
      <c r="D3" s="59"/>
      <c r="E3" s="60"/>
      <c r="F3" s="60"/>
    </row>
    <row r="4" spans="1:6" s="1" customFormat="1" ht="5.25" customHeight="1" x14ac:dyDescent="0.2">
      <c r="A4" s="60"/>
      <c r="B4" s="60"/>
      <c r="C4" s="60"/>
      <c r="D4" s="60"/>
      <c r="E4" s="60"/>
      <c r="F4" s="60"/>
    </row>
    <row r="5" spans="1:6" s="1" customFormat="1" x14ac:dyDescent="0.2">
      <c r="A5" s="58"/>
      <c r="B5" s="58"/>
      <c r="C5" s="58"/>
      <c r="D5" s="58"/>
      <c r="E5" s="61"/>
      <c r="F5" s="61"/>
    </row>
    <row r="6" spans="1:6" s="1" customFormat="1" x14ac:dyDescent="0.2">
      <c r="A6" s="104" t="s">
        <v>48</v>
      </c>
      <c r="B6" s="62"/>
      <c r="C6" s="62"/>
      <c r="D6" s="62"/>
      <c r="E6" s="63"/>
      <c r="F6" s="61"/>
    </row>
    <row r="7" spans="1:6" s="1" customFormat="1" x14ac:dyDescent="0.2">
      <c r="A7" s="105" t="s">
        <v>70</v>
      </c>
      <c r="B7" s="62"/>
    </row>
    <row r="8" spans="1:6" s="1" customFormat="1" ht="18" x14ac:dyDescent="0.25">
      <c r="A8" s="106" t="s">
        <v>0</v>
      </c>
      <c r="B8" s="64"/>
      <c r="C8" s="131" t="s">
        <v>18</v>
      </c>
      <c r="D8" s="131"/>
      <c r="E8" s="131"/>
      <c r="F8" s="131"/>
    </row>
    <row r="9" spans="1:6" s="1" customFormat="1" x14ac:dyDescent="0.2">
      <c r="A9" s="106" t="s">
        <v>1</v>
      </c>
      <c r="B9" s="64"/>
      <c r="C9" s="132" t="s">
        <v>53</v>
      </c>
      <c r="D9" s="132"/>
      <c r="E9" s="132"/>
      <c r="F9" s="132"/>
    </row>
    <row r="10" spans="1:6" ht="6" customHeight="1" x14ac:dyDescent="0.2">
      <c r="A10" s="2"/>
      <c r="B10" s="2"/>
      <c r="C10" s="2"/>
      <c r="D10" s="2"/>
      <c r="E10" s="65"/>
      <c r="F10" s="65"/>
    </row>
    <row r="11" spans="1:6" ht="20.25" x14ac:dyDescent="0.3">
      <c r="B11" s="102"/>
      <c r="C11" s="102"/>
      <c r="D11" s="102"/>
      <c r="E11" s="102"/>
      <c r="F11" s="102"/>
    </row>
    <row r="12" spans="1:6" ht="15.75" customHeight="1" x14ac:dyDescent="0.2">
      <c r="A12" s="71"/>
      <c r="B12" s="71"/>
      <c r="C12" s="71"/>
      <c r="D12" s="27" t="s">
        <v>19</v>
      </c>
      <c r="E12" s="146"/>
      <c r="F12" s="147"/>
    </row>
    <row r="13" spans="1:6" ht="15.75" customHeight="1" x14ac:dyDescent="0.2">
      <c r="A13" s="71"/>
      <c r="B13" s="71"/>
      <c r="C13" s="71"/>
      <c r="D13" s="27" t="s">
        <v>42</v>
      </c>
      <c r="E13" s="136"/>
      <c r="F13" s="135"/>
    </row>
    <row r="14" spans="1:6" ht="15.75" customHeight="1" x14ac:dyDescent="0.2">
      <c r="A14" s="71"/>
      <c r="B14" s="71"/>
      <c r="C14" s="71"/>
      <c r="D14" s="27" t="s">
        <v>26</v>
      </c>
      <c r="E14" s="146"/>
      <c r="F14" s="147"/>
    </row>
    <row r="15" spans="1:6" ht="15.75" customHeight="1" x14ac:dyDescent="0.2">
      <c r="A15" s="71"/>
      <c r="B15" s="71"/>
      <c r="C15" s="71"/>
      <c r="D15" s="27"/>
      <c r="E15" s="74"/>
      <c r="F15" s="74"/>
    </row>
    <row r="16" spans="1:6" ht="15.75" customHeight="1" x14ac:dyDescent="0.2">
      <c r="A16" s="71"/>
      <c r="B16" s="71"/>
      <c r="C16" s="71"/>
      <c r="D16" s="27" t="s">
        <v>52</v>
      </c>
      <c r="E16" s="93">
        <v>2024</v>
      </c>
      <c r="F16" s="99" t="s">
        <v>44</v>
      </c>
    </row>
    <row r="17" spans="1:6" ht="15.75" customHeight="1" x14ac:dyDescent="0.2">
      <c r="A17" s="71"/>
      <c r="B17" s="71"/>
      <c r="C17" s="71"/>
      <c r="D17" s="27" t="s">
        <v>40</v>
      </c>
      <c r="E17" s="92" t="s">
        <v>60</v>
      </c>
      <c r="F17" s="89"/>
    </row>
    <row r="18" spans="1:6" ht="15.75" customHeight="1" x14ac:dyDescent="0.2">
      <c r="A18" s="71"/>
      <c r="B18" s="71"/>
      <c r="C18" s="71"/>
      <c r="D18" s="27" t="s">
        <v>41</v>
      </c>
      <c r="E18" s="86" t="s">
        <v>61</v>
      </c>
      <c r="F18" s="89"/>
    </row>
    <row r="19" spans="1:6" ht="15.75" customHeight="1" x14ac:dyDescent="0.2">
      <c r="A19" s="71"/>
      <c r="B19" s="71"/>
      <c r="C19" s="71"/>
      <c r="D19" s="27" t="s">
        <v>25</v>
      </c>
      <c r="E19" s="86" t="s">
        <v>62</v>
      </c>
      <c r="F19" s="100"/>
    </row>
    <row r="20" spans="1:6" ht="15.75" customHeight="1" x14ac:dyDescent="0.2">
      <c r="A20" s="71"/>
      <c r="B20" s="71"/>
      <c r="C20" s="71"/>
      <c r="D20" s="27"/>
      <c r="E20" s="73"/>
      <c r="F20" s="100"/>
    </row>
    <row r="21" spans="1:6" ht="15.75" customHeight="1" x14ac:dyDescent="0.2">
      <c r="A21" s="71"/>
      <c r="B21" s="71"/>
      <c r="C21" s="71"/>
      <c r="D21" s="27" t="s">
        <v>49</v>
      </c>
      <c r="E21" s="95">
        <f>ROUNDUP((DATEDIF(E17,E18,"d")+1)/7,0)</f>
        <v>50</v>
      </c>
      <c r="F21" s="99" t="s">
        <v>45</v>
      </c>
    </row>
    <row r="22" spans="1:6" ht="15.75" customHeight="1" x14ac:dyDescent="0.2">
      <c r="A22" s="71"/>
      <c r="B22" s="71"/>
      <c r="C22" s="71"/>
      <c r="D22" s="27" t="s">
        <v>46</v>
      </c>
      <c r="E22" s="86"/>
      <c r="F22" s="99" t="s">
        <v>50</v>
      </c>
    </row>
    <row r="23" spans="1:6" ht="15.75" customHeight="1" x14ac:dyDescent="0.2">
      <c r="A23" s="71"/>
      <c r="B23" s="71"/>
      <c r="C23" s="71"/>
      <c r="D23" s="22"/>
      <c r="E23" s="73"/>
      <c r="F23" s="100"/>
    </row>
    <row r="24" spans="1:6" ht="15.75" customHeight="1" x14ac:dyDescent="0.2">
      <c r="A24" s="71"/>
      <c r="B24" s="71"/>
      <c r="C24" s="71"/>
      <c r="D24" s="27" t="s">
        <v>66</v>
      </c>
      <c r="E24" s="57">
        <v>12</v>
      </c>
      <c r="F24" s="129" t="s">
        <v>68</v>
      </c>
    </row>
    <row r="25" spans="1:6" ht="15.75" customHeight="1" x14ac:dyDescent="0.2">
      <c r="A25" s="71"/>
      <c r="B25" s="71"/>
      <c r="C25" s="71"/>
      <c r="D25" s="27" t="s">
        <v>67</v>
      </c>
      <c r="E25" s="52">
        <f>E24*4</f>
        <v>48</v>
      </c>
      <c r="F25" s="130" t="s">
        <v>69</v>
      </c>
    </row>
    <row r="26" spans="1:6" ht="15.75" customHeight="1" x14ac:dyDescent="0.2">
      <c r="A26" s="71"/>
      <c r="B26" s="71"/>
      <c r="C26" s="71"/>
      <c r="D26" s="27"/>
      <c r="E26" s="113"/>
      <c r="F26" s="101"/>
    </row>
    <row r="27" spans="1:6" ht="15.75" customHeight="1" x14ac:dyDescent="0.2">
      <c r="A27" s="71"/>
      <c r="C27" s="71"/>
      <c r="E27" s="71"/>
    </row>
    <row r="28" spans="1:6" ht="15.75" customHeight="1" x14ac:dyDescent="0.2">
      <c r="A28" s="71"/>
      <c r="B28" s="27" t="s">
        <v>56</v>
      </c>
      <c r="C28" s="112">
        <v>45285</v>
      </c>
      <c r="D28" s="27" t="s">
        <v>55</v>
      </c>
      <c r="E28" s="112">
        <v>45296</v>
      </c>
      <c r="F28" s="99" t="s">
        <v>51</v>
      </c>
    </row>
    <row r="29" spans="1:6" ht="15.75" customHeight="1" x14ac:dyDescent="0.2">
      <c r="A29" s="71"/>
      <c r="B29" s="111" t="s">
        <v>54</v>
      </c>
      <c r="C29" s="112">
        <v>45502</v>
      </c>
      <c r="D29" s="27" t="s">
        <v>55</v>
      </c>
      <c r="E29" s="112">
        <v>45513</v>
      </c>
      <c r="F29" s="99" t="s">
        <v>51</v>
      </c>
    </row>
    <row r="30" spans="1:6" ht="15.75" customHeight="1" thickBot="1" x14ac:dyDescent="0.25">
      <c r="A30" s="27"/>
      <c r="B30" s="27"/>
      <c r="C30" s="27"/>
      <c r="D30" s="27"/>
      <c r="E30" s="22"/>
      <c r="F30" s="22"/>
    </row>
    <row r="31" spans="1:6" s="29" customFormat="1" ht="13.5" thickBot="1" x14ac:dyDescent="0.25">
      <c r="A31" s="48" t="s">
        <v>17</v>
      </c>
      <c r="B31" s="49" t="s">
        <v>16</v>
      </c>
      <c r="C31" s="50" t="s">
        <v>20</v>
      </c>
      <c r="D31" s="50" t="s">
        <v>21</v>
      </c>
      <c r="E31" s="50" t="s">
        <v>32</v>
      </c>
      <c r="F31" s="51" t="s">
        <v>5</v>
      </c>
    </row>
    <row r="32" spans="1:6" s="29" customFormat="1" x14ac:dyDescent="0.2">
      <c r="A32" s="34"/>
      <c r="B32" s="75" t="s">
        <v>29</v>
      </c>
      <c r="C32" s="75"/>
      <c r="D32" s="76"/>
      <c r="E32" s="53"/>
      <c r="F32" s="28"/>
    </row>
    <row r="33" spans="1:6" s="29" customFormat="1" x14ac:dyDescent="0.2">
      <c r="A33" s="35">
        <v>45536</v>
      </c>
      <c r="B33" s="23" t="s">
        <v>4</v>
      </c>
      <c r="C33" s="32"/>
      <c r="D33" s="40">
        <v>4</v>
      </c>
      <c r="E33" s="53">
        <f>IF(C33="",D33,C33/40)</f>
        <v>4</v>
      </c>
      <c r="F33" s="28"/>
    </row>
    <row r="34" spans="1:6" s="29" customFormat="1" x14ac:dyDescent="0.2">
      <c r="A34" s="35">
        <v>45550</v>
      </c>
      <c r="B34" s="23" t="s">
        <v>6</v>
      </c>
      <c r="C34" s="32">
        <v>600</v>
      </c>
      <c r="D34" s="39"/>
      <c r="E34" s="53">
        <f t="shared" ref="E34:E37" si="0">IF(C34="",D34,C34/40)</f>
        <v>15</v>
      </c>
      <c r="F34" s="28" t="s">
        <v>33</v>
      </c>
    </row>
    <row r="35" spans="1:6" s="29" customFormat="1" x14ac:dyDescent="0.2">
      <c r="A35" s="35">
        <v>45537</v>
      </c>
      <c r="B35" s="23" t="s">
        <v>7</v>
      </c>
      <c r="C35" s="32">
        <v>160</v>
      </c>
      <c r="D35" s="40"/>
      <c r="E35" s="53">
        <f t="shared" si="0"/>
        <v>4</v>
      </c>
      <c r="F35" s="28" t="s">
        <v>8</v>
      </c>
    </row>
    <row r="36" spans="1:6" s="29" customFormat="1" x14ac:dyDescent="0.2">
      <c r="A36" s="35"/>
      <c r="B36" s="82"/>
      <c r="C36" s="23"/>
      <c r="D36" s="85"/>
      <c r="E36" s="53">
        <f t="shared" si="0"/>
        <v>0</v>
      </c>
      <c r="F36" s="28"/>
    </row>
    <row r="37" spans="1:6" s="29" customFormat="1" ht="13.5" thickBot="1" x14ac:dyDescent="0.25">
      <c r="A37" s="35"/>
      <c r="B37" s="23"/>
      <c r="C37" s="23"/>
      <c r="D37" s="40"/>
      <c r="E37" s="53">
        <f t="shared" si="0"/>
        <v>0</v>
      </c>
      <c r="F37" s="28"/>
    </row>
    <row r="38" spans="1:6" s="29" customFormat="1" ht="13.5" thickBot="1" x14ac:dyDescent="0.25">
      <c r="A38" s="35"/>
      <c r="B38" s="137" t="s">
        <v>27</v>
      </c>
      <c r="C38" s="138"/>
      <c r="D38" s="139"/>
      <c r="E38" s="54">
        <f>SUM(E33:E37)</f>
        <v>23</v>
      </c>
      <c r="F38" s="43"/>
    </row>
    <row r="39" spans="1:6" s="29" customFormat="1" x14ac:dyDescent="0.2">
      <c r="A39" s="35"/>
      <c r="B39" s="108"/>
      <c r="C39" s="109"/>
      <c r="D39" s="109"/>
      <c r="E39" s="55"/>
      <c r="F39" s="43"/>
    </row>
    <row r="40" spans="1:6" s="29" customFormat="1" x14ac:dyDescent="0.2">
      <c r="A40" s="34"/>
      <c r="B40" s="75" t="s">
        <v>30</v>
      </c>
      <c r="C40" s="75"/>
      <c r="D40" s="76"/>
      <c r="E40" s="53"/>
      <c r="F40" s="28"/>
    </row>
    <row r="41" spans="1:6" s="29" customFormat="1" x14ac:dyDescent="0.2">
      <c r="A41" s="35">
        <v>45549</v>
      </c>
      <c r="B41" s="23" t="s">
        <v>57</v>
      </c>
      <c r="C41" s="32"/>
      <c r="D41" s="42">
        <v>0.25</v>
      </c>
      <c r="E41" s="53">
        <f>IF(C41="",D41,C41/40)</f>
        <v>0.25</v>
      </c>
      <c r="F41" s="28" t="s">
        <v>59</v>
      </c>
    </row>
    <row r="42" spans="1:6" s="29" customFormat="1" x14ac:dyDescent="0.2">
      <c r="A42" s="35">
        <v>45565</v>
      </c>
      <c r="B42" s="23" t="s">
        <v>58</v>
      </c>
      <c r="C42" s="32"/>
      <c r="D42" s="42">
        <v>1</v>
      </c>
      <c r="E42" s="53">
        <f t="shared" ref="E42:E43" si="1">IF(C42="",D42,C42/40)</f>
        <v>1</v>
      </c>
      <c r="F42" s="28" t="s">
        <v>9</v>
      </c>
    </row>
    <row r="43" spans="1:6" s="29" customFormat="1" x14ac:dyDescent="0.2">
      <c r="A43" s="35">
        <v>45555</v>
      </c>
      <c r="B43" s="23" t="s">
        <v>11</v>
      </c>
      <c r="C43" s="32"/>
      <c r="D43" s="42">
        <v>2</v>
      </c>
      <c r="E43" s="53">
        <f t="shared" si="1"/>
        <v>2</v>
      </c>
      <c r="F43" s="28" t="s">
        <v>12</v>
      </c>
    </row>
    <row r="44" spans="1:6" s="29" customFormat="1" ht="13.5" thickBot="1" x14ac:dyDescent="0.25">
      <c r="A44" s="35"/>
      <c r="B44" s="82"/>
      <c r="C44" s="83"/>
      <c r="D44" s="85"/>
      <c r="E44" s="53">
        <f>IF(C44="",D44,C44/40)</f>
        <v>0</v>
      </c>
      <c r="F44" s="84"/>
    </row>
    <row r="45" spans="1:6" s="103" customFormat="1" ht="13.5" thickBot="1" x14ac:dyDescent="0.25">
      <c r="A45" s="35"/>
      <c r="B45" s="137" t="s">
        <v>37</v>
      </c>
      <c r="C45" s="138"/>
      <c r="D45" s="139"/>
      <c r="E45" s="54">
        <f>SUM(E41:E44)</f>
        <v>3.25</v>
      </c>
      <c r="F45" s="43"/>
    </row>
    <row r="46" spans="1:6" s="29" customFormat="1" x14ac:dyDescent="0.2">
      <c r="A46" s="36"/>
      <c r="B46" s="37"/>
      <c r="C46" s="37"/>
      <c r="D46" s="41"/>
      <c r="E46" s="56"/>
      <c r="F46" s="38"/>
    </row>
    <row r="47" spans="1:6" s="29" customFormat="1" x14ac:dyDescent="0.2">
      <c r="A47" s="34"/>
      <c r="B47" s="75" t="s">
        <v>31</v>
      </c>
      <c r="C47" s="75"/>
      <c r="D47" s="76"/>
      <c r="E47" s="53"/>
      <c r="F47" s="28"/>
    </row>
    <row r="48" spans="1:6" s="29" customFormat="1" x14ac:dyDescent="0.2">
      <c r="A48" s="35">
        <v>45565</v>
      </c>
      <c r="B48" s="23" t="s">
        <v>3</v>
      </c>
      <c r="C48" s="32"/>
      <c r="D48" s="42">
        <v>48</v>
      </c>
      <c r="E48" s="53">
        <v>48</v>
      </c>
      <c r="F48" s="28"/>
    </row>
    <row r="49" spans="1:6" s="29" customFormat="1" x14ac:dyDescent="0.2">
      <c r="A49" s="35">
        <v>45551</v>
      </c>
      <c r="B49" s="23" t="s">
        <v>2</v>
      </c>
      <c r="C49" s="32"/>
      <c r="D49" s="42">
        <v>2</v>
      </c>
      <c r="E49" s="53">
        <f t="shared" ref="E49:E52" si="2">IF(C49="",D49,C49/40)</f>
        <v>2</v>
      </c>
      <c r="F49" s="28"/>
    </row>
    <row r="50" spans="1:6" s="29" customFormat="1" x14ac:dyDescent="0.2">
      <c r="A50" s="35">
        <v>45558</v>
      </c>
      <c r="B50" s="23" t="s">
        <v>39</v>
      </c>
      <c r="C50" s="32">
        <v>80</v>
      </c>
      <c r="D50" s="39"/>
      <c r="E50" s="53">
        <f>IF(C50="",D50,C50/40)</f>
        <v>2</v>
      </c>
      <c r="F50" s="28"/>
    </row>
    <row r="51" spans="1:6" s="29" customFormat="1" x14ac:dyDescent="0.2">
      <c r="A51" s="35"/>
      <c r="B51" s="23"/>
      <c r="C51" s="23"/>
      <c r="D51" s="39"/>
      <c r="E51" s="53">
        <f t="shared" si="2"/>
        <v>0</v>
      </c>
      <c r="F51" s="28"/>
    </row>
    <row r="52" spans="1:6" s="29" customFormat="1" ht="13.5" thickBot="1" x14ac:dyDescent="0.25">
      <c r="A52" s="35"/>
      <c r="B52" s="23"/>
      <c r="C52" s="23"/>
      <c r="D52" s="39"/>
      <c r="E52" s="53">
        <f t="shared" si="2"/>
        <v>0</v>
      </c>
      <c r="F52" s="28"/>
    </row>
    <row r="53" spans="1:6" s="29" customFormat="1" ht="13.5" thickBot="1" x14ac:dyDescent="0.25">
      <c r="A53" s="35"/>
      <c r="B53" s="140" t="s">
        <v>38</v>
      </c>
      <c r="C53" s="141"/>
      <c r="D53" s="142"/>
      <c r="E53" s="54">
        <f>SUM(E48:E52)</f>
        <v>52</v>
      </c>
      <c r="F53" s="43"/>
    </row>
    <row r="54" spans="1:6" s="29" customFormat="1" ht="13.5" thickBot="1" x14ac:dyDescent="0.25">
      <c r="A54" s="35"/>
      <c r="B54" s="44"/>
      <c r="C54" s="44"/>
      <c r="D54" s="45" t="s">
        <v>28</v>
      </c>
      <c r="E54" s="54">
        <f>E53+(4*E45)</f>
        <v>65</v>
      </c>
      <c r="F54" s="43"/>
    </row>
    <row r="55" spans="1:6" s="33" customFormat="1" x14ac:dyDescent="0.2">
      <c r="A55" s="133"/>
      <c r="B55" s="133"/>
      <c r="C55" s="107"/>
      <c r="D55" s="107"/>
      <c r="E55" s="67"/>
      <c r="F55" s="68"/>
    </row>
    <row r="56" spans="1:6" s="91" customFormat="1" ht="15.75" customHeight="1" thickBot="1" x14ac:dyDescent="0.25">
      <c r="A56" s="90"/>
      <c r="B56" s="90"/>
      <c r="C56" s="90"/>
      <c r="D56" s="90"/>
      <c r="E56" s="90"/>
      <c r="F56" s="90"/>
    </row>
    <row r="57" spans="1:6" s="4" customFormat="1" ht="15.75" customHeight="1" thickBot="1" x14ac:dyDescent="0.25">
      <c r="A57" s="31"/>
      <c r="B57" s="71"/>
      <c r="C57" s="71"/>
      <c r="D57" s="77" t="s">
        <v>22</v>
      </c>
      <c r="E57" s="78">
        <f>E54+E38</f>
        <v>88</v>
      </c>
      <c r="F57" s="30" t="s">
        <v>14</v>
      </c>
    </row>
    <row r="58" spans="1:6" s="4" customFormat="1" ht="5.0999999999999996" customHeight="1" thickBot="1" x14ac:dyDescent="0.25">
      <c r="A58" s="31"/>
      <c r="B58" s="71"/>
      <c r="C58" s="71"/>
      <c r="D58" s="77"/>
      <c r="E58" s="77"/>
      <c r="F58" s="30"/>
    </row>
    <row r="59" spans="1:6" s="4" customFormat="1" ht="15.75" customHeight="1" thickBot="1" x14ac:dyDescent="0.25">
      <c r="A59" s="31"/>
      <c r="B59" s="71"/>
      <c r="C59" s="71"/>
      <c r="D59" s="110" t="s">
        <v>35</v>
      </c>
      <c r="E59" s="46">
        <f>E38</f>
        <v>23</v>
      </c>
      <c r="F59" s="47" t="s">
        <v>14</v>
      </c>
    </row>
    <row r="60" spans="1:6" s="4" customFormat="1" ht="15.75" customHeight="1" thickBot="1" x14ac:dyDescent="0.25">
      <c r="A60" s="31"/>
      <c r="B60" s="71"/>
      <c r="C60" s="71"/>
      <c r="D60" s="110" t="s">
        <v>36</v>
      </c>
      <c r="E60" s="46">
        <f>E53+(4*E45)</f>
        <v>65</v>
      </c>
      <c r="F60" s="47" t="s">
        <v>14</v>
      </c>
    </row>
    <row r="61" spans="1:6" s="4" customFormat="1" ht="15.75" customHeight="1" thickBot="1" x14ac:dyDescent="0.25">
      <c r="A61" s="31"/>
      <c r="B61" s="71"/>
      <c r="C61" s="71"/>
      <c r="D61" s="77"/>
      <c r="E61" s="77"/>
      <c r="F61" s="30"/>
    </row>
    <row r="62" spans="1:6" s="4" customFormat="1" ht="15.75" customHeight="1" thickBot="1" x14ac:dyDescent="0.25">
      <c r="A62" s="31"/>
      <c r="B62" s="71"/>
      <c r="C62" s="71"/>
      <c r="D62" s="77" t="s">
        <v>34</v>
      </c>
      <c r="E62" s="78">
        <f>E25</f>
        <v>48</v>
      </c>
      <c r="F62" s="30" t="s">
        <v>14</v>
      </c>
    </row>
    <row r="63" spans="1:6" s="4" customFormat="1" ht="14.25" x14ac:dyDescent="0.2">
      <c r="A63" s="31"/>
      <c r="B63" s="71"/>
      <c r="C63" s="71"/>
      <c r="D63" s="77"/>
      <c r="E63" s="77"/>
      <c r="F63" s="30"/>
    </row>
    <row r="64" spans="1:6" s="4" customFormat="1" ht="15" thickBot="1" x14ac:dyDescent="0.25">
      <c r="A64" s="31"/>
      <c r="B64" s="71"/>
      <c r="C64" s="71"/>
      <c r="D64" s="69"/>
      <c r="E64" s="31"/>
      <c r="F64" s="30"/>
    </row>
    <row r="65" spans="1:6" s="4" customFormat="1" ht="15" thickBot="1" x14ac:dyDescent="0.25">
      <c r="A65" s="79"/>
      <c r="B65" s="71"/>
      <c r="C65" s="71"/>
      <c r="D65" s="77" t="s">
        <v>24</v>
      </c>
      <c r="E65" s="80">
        <f>(ROUNDUP((DATEDIF(E17,E18,"d")+1)/7,0)*(E48/4)-2*(E48/4))</f>
        <v>576</v>
      </c>
      <c r="F65" s="30" t="s">
        <v>14</v>
      </c>
    </row>
    <row r="66" spans="1:6" ht="15.75" customHeight="1" thickBot="1" x14ac:dyDescent="0.25">
      <c r="A66" s="70"/>
      <c r="B66" s="71"/>
      <c r="C66" s="71"/>
      <c r="D66" s="71"/>
      <c r="E66" s="71"/>
      <c r="F66" s="71"/>
    </row>
    <row r="67" spans="1:6" ht="13.5" thickBot="1" x14ac:dyDescent="0.25">
      <c r="A67" s="71"/>
      <c r="B67" s="71"/>
      <c r="C67" s="71"/>
      <c r="D67" s="77" t="s">
        <v>23</v>
      </c>
      <c r="E67" s="81">
        <f>E65*40</f>
        <v>23040</v>
      </c>
      <c r="F67" s="31" t="s">
        <v>15</v>
      </c>
    </row>
    <row r="68" spans="1:6" s="29" customFormat="1" x14ac:dyDescent="0.2">
      <c r="A68" s="71"/>
      <c r="B68" s="71"/>
      <c r="C68" s="71"/>
      <c r="D68" s="71"/>
      <c r="E68" s="71"/>
      <c r="F68" s="6"/>
    </row>
    <row r="69" spans="1:6" s="29" customFormat="1" x14ac:dyDescent="0.2">
      <c r="A69" s="71" t="s">
        <v>13</v>
      </c>
      <c r="B69" s="71"/>
      <c r="C69" s="71"/>
      <c r="D69" s="71"/>
      <c r="E69" s="72"/>
      <c r="F69" s="6"/>
    </row>
    <row r="70" spans="1:6" ht="15.75" customHeight="1" x14ac:dyDescent="0.2">
      <c r="A70" s="143"/>
      <c r="B70" s="144"/>
      <c r="C70" s="144"/>
      <c r="D70" s="144"/>
      <c r="E70" s="144"/>
      <c r="F70" s="145"/>
    </row>
    <row r="71" spans="1:6" ht="15.75" customHeight="1" x14ac:dyDescent="0.2">
      <c r="A71" s="143"/>
      <c r="B71" s="144"/>
      <c r="C71" s="144"/>
      <c r="D71" s="144"/>
      <c r="E71" s="144"/>
      <c r="F71" s="145"/>
    </row>
    <row r="72" spans="1:6" ht="15.75" customHeight="1" x14ac:dyDescent="0.2">
      <c r="A72" s="143"/>
      <c r="B72" s="144"/>
      <c r="C72" s="144"/>
      <c r="D72" s="144"/>
      <c r="E72" s="144"/>
      <c r="F72" s="145"/>
    </row>
    <row r="73" spans="1:6" x14ac:dyDescent="0.2">
      <c r="A73" s="143"/>
      <c r="B73" s="144"/>
      <c r="C73" s="144"/>
      <c r="D73" s="144"/>
      <c r="E73" s="144"/>
      <c r="F73" s="145"/>
    </row>
    <row r="74" spans="1:6" s="29" customFormat="1" x14ac:dyDescent="0.2">
      <c r="B74" s="71"/>
      <c r="C74" s="71"/>
      <c r="D74" s="71"/>
      <c r="E74" s="72"/>
      <c r="F74" s="6"/>
    </row>
    <row r="75" spans="1:6" ht="15.75" customHeight="1" x14ac:dyDescent="0.2">
      <c r="A75" s="71" t="s">
        <v>47</v>
      </c>
    </row>
    <row r="76" spans="1:6" ht="15.75" customHeight="1" x14ac:dyDescent="0.2">
      <c r="A76" s="143" t="s">
        <v>71</v>
      </c>
      <c r="B76" s="144"/>
      <c r="C76" s="144"/>
      <c r="D76" s="144"/>
      <c r="E76" s="144"/>
      <c r="F76" s="145"/>
    </row>
    <row r="77" spans="1:6" x14ac:dyDescent="0.2">
      <c r="A77" s="114"/>
      <c r="B77" s="115"/>
      <c r="C77" s="115"/>
      <c r="D77" s="115"/>
      <c r="E77" s="115"/>
      <c r="F77" s="116"/>
    </row>
    <row r="78" spans="1:6" x14ac:dyDescent="0.2">
      <c r="A78" s="5"/>
      <c r="B78" s="5"/>
      <c r="C78" s="5"/>
      <c r="D78" s="5"/>
      <c r="E78" s="6"/>
      <c r="F78" s="6"/>
    </row>
    <row r="79" spans="1:6" x14ac:dyDescent="0.2">
      <c r="A79" s="5"/>
      <c r="B79" s="5"/>
      <c r="C79" s="5"/>
      <c r="D79" s="5"/>
      <c r="E79" s="6"/>
      <c r="F79" s="6"/>
    </row>
    <row r="80" spans="1:6" x14ac:dyDescent="0.2">
      <c r="A80" s="5"/>
      <c r="B80" s="5"/>
      <c r="C80" s="5"/>
      <c r="D80" s="5"/>
      <c r="E80" s="7"/>
      <c r="F80" s="7"/>
    </row>
    <row r="81" spans="1:6" x14ac:dyDescent="0.2">
      <c r="A81" s="5"/>
      <c r="B81" s="5"/>
      <c r="C81" s="5"/>
      <c r="D81" s="5"/>
      <c r="E81" s="7"/>
      <c r="F81" s="7"/>
    </row>
    <row r="82" spans="1:6" x14ac:dyDescent="0.2">
      <c r="A82" s="5"/>
      <c r="B82" s="5"/>
      <c r="C82" s="5"/>
      <c r="D82" s="5"/>
      <c r="E82" s="7"/>
      <c r="F82" s="7"/>
    </row>
    <row r="83" spans="1:6" x14ac:dyDescent="0.2">
      <c r="A83" s="8"/>
      <c r="B83" s="8"/>
      <c r="C83" s="8"/>
      <c r="D83" s="8"/>
      <c r="E83" s="9"/>
      <c r="F83" s="9"/>
    </row>
    <row r="84" spans="1:6" ht="11.45" customHeight="1" x14ac:dyDescent="0.2">
      <c r="A84" s="8"/>
      <c r="B84" s="8"/>
      <c r="C84" s="8"/>
      <c r="D84" s="8"/>
      <c r="E84" s="9"/>
      <c r="F84" s="9"/>
    </row>
    <row r="85" spans="1:6" x14ac:dyDescent="0.2">
      <c r="A85" s="10"/>
      <c r="B85" s="10"/>
      <c r="C85" s="10"/>
      <c r="D85" s="10"/>
      <c r="E85" s="10"/>
      <c r="F85" s="10"/>
    </row>
    <row r="86" spans="1:6" x14ac:dyDescent="0.2">
      <c r="A86" s="10"/>
      <c r="B86" s="10"/>
      <c r="C86" s="10"/>
      <c r="D86" s="10"/>
      <c r="E86" s="10"/>
      <c r="F86" s="10"/>
    </row>
    <row r="87" spans="1:6" x14ac:dyDescent="0.2">
      <c r="A87" s="26"/>
      <c r="B87" s="26"/>
      <c r="C87" s="26"/>
      <c r="D87" s="26"/>
      <c r="E87" s="26"/>
      <c r="F87" s="26"/>
    </row>
    <row r="88" spans="1:6" x14ac:dyDescent="0.2">
      <c r="A88" s="26"/>
      <c r="B88" s="26"/>
      <c r="C88" s="26"/>
      <c r="D88" s="26"/>
      <c r="E88" s="11"/>
      <c r="F88" s="11"/>
    </row>
    <row r="89" spans="1:6" x14ac:dyDescent="0.2">
      <c r="A89" s="26"/>
      <c r="B89" s="26"/>
      <c r="C89" s="26"/>
      <c r="D89" s="26"/>
      <c r="E89" s="11"/>
      <c r="F89" s="11"/>
    </row>
    <row r="90" spans="1:6" x14ac:dyDescent="0.2">
      <c r="A90" s="26"/>
      <c r="B90" s="26"/>
      <c r="C90" s="26"/>
      <c r="D90" s="26"/>
      <c r="E90" s="11"/>
      <c r="F90" s="11"/>
    </row>
    <row r="91" spans="1:6" x14ac:dyDescent="0.2">
      <c r="A91" s="26"/>
      <c r="B91" s="26"/>
      <c r="C91" s="26"/>
      <c r="D91" s="26"/>
      <c r="E91" s="11"/>
      <c r="F91" s="11"/>
    </row>
    <row r="92" spans="1:6" x14ac:dyDescent="0.2">
      <c r="A92" s="12"/>
      <c r="B92" s="12"/>
      <c r="C92" s="12"/>
      <c r="D92" s="12"/>
      <c r="E92" s="9"/>
      <c r="F92" s="9"/>
    </row>
    <row r="93" spans="1:6" x14ac:dyDescent="0.2">
      <c r="A93" s="13"/>
      <c r="B93" s="13"/>
      <c r="C93" s="13"/>
      <c r="D93" s="13"/>
      <c r="E93" s="14"/>
      <c r="F93" s="14"/>
    </row>
    <row r="94" spans="1:6" x14ac:dyDescent="0.2">
      <c r="A94" s="15"/>
      <c r="B94" s="15"/>
      <c r="C94" s="15"/>
      <c r="D94" s="15"/>
      <c r="E94" s="9"/>
      <c r="F94" s="9"/>
    </row>
    <row r="95" spans="1:6" x14ac:dyDescent="0.2">
      <c r="A95" s="15"/>
      <c r="B95" s="15"/>
      <c r="C95" s="15"/>
      <c r="D95" s="15"/>
      <c r="E95" s="9"/>
      <c r="F95" s="9"/>
    </row>
    <row r="96" spans="1:6" x14ac:dyDescent="0.2">
      <c r="A96" s="12"/>
      <c r="B96" s="12"/>
      <c r="C96" s="12"/>
      <c r="D96" s="12"/>
      <c r="E96" s="16"/>
      <c r="F96" s="16"/>
    </row>
    <row r="97" spans="1:6" x14ac:dyDescent="0.2">
      <c r="A97" s="12"/>
      <c r="B97" s="12"/>
      <c r="C97" s="12"/>
      <c r="D97" s="12"/>
      <c r="E97" s="16"/>
      <c r="F97" s="16"/>
    </row>
    <row r="98" spans="1:6" x14ac:dyDescent="0.2">
      <c r="A98" s="12"/>
      <c r="B98" s="12"/>
      <c r="C98" s="12"/>
      <c r="D98" s="12"/>
      <c r="E98" s="16"/>
      <c r="F98" s="16"/>
    </row>
    <row r="99" spans="1:6" x14ac:dyDescent="0.2">
      <c r="A99" s="12"/>
      <c r="B99" s="12"/>
      <c r="C99" s="12"/>
      <c r="D99" s="12"/>
      <c r="E99" s="16"/>
      <c r="F99" s="16"/>
    </row>
    <row r="100" spans="1:6" x14ac:dyDescent="0.2">
      <c r="A100" s="12"/>
      <c r="B100" s="12"/>
      <c r="C100" s="12"/>
      <c r="D100" s="12"/>
      <c r="E100" s="16"/>
      <c r="F100" s="16"/>
    </row>
    <row r="101" spans="1:6" x14ac:dyDescent="0.2">
      <c r="A101" s="12"/>
      <c r="B101" s="12"/>
      <c r="C101" s="12"/>
      <c r="D101" s="12"/>
      <c r="E101" s="17"/>
      <c r="F101" s="17"/>
    </row>
    <row r="102" spans="1:6" x14ac:dyDescent="0.2">
      <c r="A102" s="12"/>
      <c r="B102" s="12"/>
      <c r="C102" s="12"/>
      <c r="D102" s="12"/>
      <c r="E102" s="17"/>
      <c r="F102" s="17"/>
    </row>
    <row r="103" spans="1:6" x14ac:dyDescent="0.2">
      <c r="A103" s="12"/>
      <c r="B103" s="12"/>
      <c r="C103" s="12"/>
      <c r="D103" s="12"/>
      <c r="E103" s="16"/>
      <c r="F103" s="16"/>
    </row>
    <row r="104" spans="1:6" x14ac:dyDescent="0.2">
      <c r="A104" s="12"/>
      <c r="B104" s="12"/>
      <c r="C104" s="12"/>
      <c r="D104" s="12"/>
      <c r="E104" s="18"/>
      <c r="F104" s="18"/>
    </row>
    <row r="105" spans="1:6" x14ac:dyDescent="0.2">
      <c r="A105" s="8"/>
      <c r="B105" s="8"/>
      <c r="C105" s="8"/>
      <c r="D105" s="8"/>
      <c r="E105" s="18"/>
      <c r="F105" s="18"/>
    </row>
    <row r="106" spans="1:6" ht="1.1499999999999999" customHeight="1" x14ac:dyDescent="0.2">
      <c r="A106" s="8"/>
      <c r="B106" s="8"/>
      <c r="C106" s="8"/>
      <c r="D106" s="8"/>
      <c r="E106" s="18"/>
      <c r="F106" s="18"/>
    </row>
    <row r="107" spans="1:6" x14ac:dyDescent="0.2">
      <c r="A107" s="26"/>
      <c r="B107" s="26"/>
      <c r="C107" s="26"/>
      <c r="D107" s="26"/>
      <c r="E107" s="11"/>
      <c r="F107" s="11"/>
    </row>
    <row r="108" spans="1:6" x14ac:dyDescent="0.2">
      <c r="A108" s="26"/>
      <c r="B108" s="26"/>
      <c r="C108" s="26"/>
      <c r="D108" s="26"/>
      <c r="E108" s="11"/>
      <c r="F108" s="11"/>
    </row>
    <row r="109" spans="1:6" x14ac:dyDescent="0.2">
      <c r="A109" s="26"/>
      <c r="B109" s="26"/>
      <c r="C109" s="26"/>
      <c r="D109" s="26"/>
      <c r="E109" s="11"/>
      <c r="F109" s="11"/>
    </row>
    <row r="110" spans="1:6" x14ac:dyDescent="0.2">
      <c r="A110" s="26"/>
      <c r="B110" s="26"/>
      <c r="C110" s="26"/>
      <c r="D110" s="26"/>
      <c r="E110" s="26"/>
      <c r="F110" s="26"/>
    </row>
    <row r="111" spans="1:6" x14ac:dyDescent="0.2">
      <c r="A111" s="26"/>
      <c r="B111" s="26"/>
      <c r="C111" s="26"/>
      <c r="D111" s="26"/>
      <c r="E111" s="11"/>
      <c r="F111" s="11"/>
    </row>
    <row r="112" spans="1:6" x14ac:dyDescent="0.2">
      <c r="A112" s="25"/>
      <c r="B112" s="25"/>
      <c r="C112" s="25"/>
      <c r="D112" s="25"/>
      <c r="E112" s="11"/>
      <c r="F112" s="11"/>
    </row>
    <row r="113" spans="1:6" x14ac:dyDescent="0.2">
      <c r="A113" s="26"/>
      <c r="B113" s="26"/>
      <c r="C113" s="26"/>
      <c r="D113" s="26"/>
      <c r="E113" s="11"/>
      <c r="F113" s="11"/>
    </row>
    <row r="114" spans="1:6" x14ac:dyDescent="0.2">
      <c r="A114" s="12"/>
      <c r="B114" s="12"/>
      <c r="C114" s="12"/>
      <c r="D114" s="12"/>
      <c r="E114" s="18"/>
      <c r="F114" s="18"/>
    </row>
    <row r="115" spans="1:6" x14ac:dyDescent="0.2">
      <c r="A115" s="12"/>
      <c r="B115" s="12"/>
      <c r="C115" s="12"/>
      <c r="D115" s="12"/>
      <c r="E115" s="18"/>
      <c r="F115" s="18"/>
    </row>
    <row r="116" spans="1:6" x14ac:dyDescent="0.2">
      <c r="A116" s="12"/>
      <c r="B116" s="12"/>
      <c r="C116" s="12"/>
      <c r="D116" s="12"/>
      <c r="E116" s="18"/>
      <c r="F116" s="18"/>
    </row>
    <row r="117" spans="1:6" x14ac:dyDescent="0.2">
      <c r="A117" s="12"/>
      <c r="B117" s="12"/>
      <c r="C117" s="12"/>
      <c r="D117" s="12"/>
      <c r="E117" s="18"/>
      <c r="F117" s="18"/>
    </row>
    <row r="118" spans="1:6" x14ac:dyDescent="0.2">
      <c r="A118" s="19"/>
      <c r="B118" s="19"/>
      <c r="C118" s="19"/>
      <c r="D118" s="19"/>
      <c r="E118" s="19"/>
      <c r="F118" s="19"/>
    </row>
    <row r="119" spans="1:6" x14ac:dyDescent="0.2">
      <c r="A119" s="20"/>
      <c r="B119" s="20"/>
      <c r="C119" s="20"/>
      <c r="D119" s="20"/>
      <c r="E119" s="21"/>
      <c r="F119" s="21"/>
    </row>
  </sheetData>
  <mergeCells count="14">
    <mergeCell ref="A76:F76"/>
    <mergeCell ref="B45:D45"/>
    <mergeCell ref="B53:D53"/>
    <mergeCell ref="A55:B55"/>
    <mergeCell ref="A70:F70"/>
    <mergeCell ref="A71:F71"/>
    <mergeCell ref="A72:F72"/>
    <mergeCell ref="A73:F73"/>
    <mergeCell ref="B38:D38"/>
    <mergeCell ref="C8:F8"/>
    <mergeCell ref="C9:F9"/>
    <mergeCell ref="E12:F12"/>
    <mergeCell ref="E13:F13"/>
    <mergeCell ref="E14:F14"/>
  </mergeCells>
  <conditionalFormatting sqref="E57 E62">
    <cfRule type="cellIs" dxfId="15" priority="9" operator="equal">
      <formula>0</formula>
    </cfRule>
  </conditionalFormatting>
  <conditionalFormatting sqref="E67">
    <cfRule type="cellIs" dxfId="14" priority="8" operator="equal">
      <formula>0</formula>
    </cfRule>
  </conditionalFormatting>
  <conditionalFormatting sqref="E24">
    <cfRule type="cellIs" dxfId="13" priority="7" operator="equal">
      <formula>0</formula>
    </cfRule>
  </conditionalFormatting>
  <conditionalFormatting sqref="E65">
    <cfRule type="cellIs" dxfId="12" priority="6" operator="equal">
      <formula>0</formula>
    </cfRule>
  </conditionalFormatting>
  <conditionalFormatting sqref="E25:E26">
    <cfRule type="cellIs" dxfId="11" priority="5" operator="equal">
      <formula>0</formula>
    </cfRule>
  </conditionalFormatting>
  <conditionalFormatting sqref="E21">
    <cfRule type="cellIs" dxfId="10" priority="4" operator="equal">
      <formula>0</formula>
    </cfRule>
  </conditionalFormatting>
  <conditionalFormatting sqref="C28:C29">
    <cfRule type="cellIs" dxfId="9" priority="2" operator="equal">
      <formula>0</formula>
    </cfRule>
  </conditionalFormatting>
  <conditionalFormatting sqref="E28:E29">
    <cfRule type="cellIs" dxfId="8" priority="1" operator="equal">
      <formula>0</formula>
    </cfRule>
  </conditionalFormatting>
  <dataValidations count="2">
    <dataValidation type="textLength" operator="greaterThan" allowBlank="1" showInputMessage="1" showErrorMessage="1" sqref="A55:A56 B56:D56">
      <formula1>1</formula1>
    </dataValidation>
    <dataValidation allowBlank="1" showInputMessage="1" showErrorMessage="1" error="Merci de remplir uniquement le montant de l'investissement dans cette case_x000a_" sqref="E67 E17:E20 E12:E14 F55 E55:E64 E22 C27:C29 E24:E29"/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Merci de remplir uniquement le montant de l'investissement dans cette case_x000a_">
          <x14:formula1>
            <xm:f>Feuil1!$A$1:$A$4</xm:f>
          </x14:formula1>
          <xm:sqref>E16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9"/>
  <sheetViews>
    <sheetView zoomScale="110" zoomScaleNormal="110" workbookViewId="0">
      <selection activeCell="A72" sqref="A72:F72"/>
    </sheetView>
  </sheetViews>
  <sheetFormatPr baseColWidth="10" defaultColWidth="11.42578125" defaultRowHeight="12.75" x14ac:dyDescent="0.2"/>
  <cols>
    <col min="1" max="1" width="11.28515625" style="3" customWidth="1"/>
    <col min="2" max="2" width="35.140625" style="3" bestFit="1" customWidth="1"/>
    <col min="3" max="4" width="17.140625" style="3" customWidth="1"/>
    <col min="5" max="5" width="15.7109375" style="3" customWidth="1"/>
    <col min="6" max="6" width="49.85546875" style="3" bestFit="1" customWidth="1"/>
    <col min="7" max="7" width="11.42578125" style="3" customWidth="1"/>
    <col min="8" max="16384" width="11.42578125" style="3"/>
  </cols>
  <sheetData>
    <row r="1" spans="1:6" s="1" customFormat="1" x14ac:dyDescent="0.2">
      <c r="A1" s="58"/>
      <c r="B1" s="58"/>
      <c r="C1" s="58"/>
      <c r="D1" s="58"/>
      <c r="E1" s="58"/>
      <c r="F1" s="58"/>
    </row>
    <row r="2" spans="1:6" s="1" customFormat="1" x14ac:dyDescent="0.2">
      <c r="A2" s="58"/>
      <c r="B2" s="58"/>
      <c r="C2" s="58"/>
      <c r="D2" s="58"/>
      <c r="E2" s="58"/>
      <c r="F2" s="58"/>
    </row>
    <row r="3" spans="1:6" s="1" customFormat="1" x14ac:dyDescent="0.2">
      <c r="A3" s="59"/>
      <c r="B3" s="59"/>
      <c r="C3" s="59"/>
      <c r="D3" s="59"/>
      <c r="E3" s="60"/>
      <c r="F3" s="60"/>
    </row>
    <row r="4" spans="1:6" s="1" customFormat="1" ht="5.25" customHeight="1" x14ac:dyDescent="0.2">
      <c r="A4" s="60"/>
      <c r="B4" s="60"/>
      <c r="C4" s="60"/>
      <c r="D4" s="60"/>
      <c r="E4" s="60"/>
      <c r="F4" s="60"/>
    </row>
    <row r="5" spans="1:6" s="1" customFormat="1" x14ac:dyDescent="0.2">
      <c r="A5" s="58"/>
      <c r="B5" s="58"/>
      <c r="C5" s="58"/>
      <c r="D5" s="58"/>
      <c r="E5" s="61"/>
      <c r="F5" s="61"/>
    </row>
    <row r="6" spans="1:6" s="1" customFormat="1" x14ac:dyDescent="0.2">
      <c r="A6" s="104" t="s">
        <v>48</v>
      </c>
      <c r="B6" s="62"/>
      <c r="C6" s="62"/>
      <c r="D6" s="62"/>
      <c r="E6" s="63"/>
      <c r="F6" s="61"/>
    </row>
    <row r="7" spans="1:6" s="1" customFormat="1" x14ac:dyDescent="0.2">
      <c r="A7" s="105" t="s">
        <v>70</v>
      </c>
      <c r="B7" s="62"/>
    </row>
    <row r="8" spans="1:6" s="1" customFormat="1" ht="18" x14ac:dyDescent="0.25">
      <c r="A8" s="106" t="s">
        <v>0</v>
      </c>
      <c r="B8" s="64"/>
      <c r="C8" s="131" t="s">
        <v>18</v>
      </c>
      <c r="D8" s="131"/>
      <c r="E8" s="131"/>
      <c r="F8" s="131"/>
    </row>
    <row r="9" spans="1:6" s="1" customFormat="1" x14ac:dyDescent="0.2">
      <c r="A9" s="106" t="s">
        <v>1</v>
      </c>
      <c r="B9" s="64"/>
      <c r="C9" s="132" t="s">
        <v>53</v>
      </c>
      <c r="D9" s="132"/>
      <c r="E9" s="132"/>
      <c r="F9" s="132"/>
    </row>
    <row r="10" spans="1:6" ht="6" customHeight="1" x14ac:dyDescent="0.2">
      <c r="A10" s="2"/>
      <c r="B10" s="2"/>
      <c r="C10" s="2"/>
      <c r="D10" s="2"/>
      <c r="E10" s="65"/>
      <c r="F10" s="65"/>
    </row>
    <row r="11" spans="1:6" ht="20.25" x14ac:dyDescent="0.3">
      <c r="B11" s="102"/>
      <c r="C11" s="102"/>
      <c r="D11" s="102"/>
      <c r="E11" s="102"/>
      <c r="F11" s="102"/>
    </row>
    <row r="12" spans="1:6" ht="15.75" customHeight="1" x14ac:dyDescent="0.2">
      <c r="A12" s="71"/>
      <c r="B12" s="71"/>
      <c r="C12" s="71"/>
      <c r="D12" s="27" t="s">
        <v>19</v>
      </c>
      <c r="E12" s="146"/>
      <c r="F12" s="147"/>
    </row>
    <row r="13" spans="1:6" ht="15.75" customHeight="1" x14ac:dyDescent="0.2">
      <c r="A13" s="71"/>
      <c r="B13" s="71"/>
      <c r="C13" s="71"/>
      <c r="D13" s="27" t="s">
        <v>42</v>
      </c>
      <c r="E13" s="136"/>
      <c r="F13" s="135"/>
    </row>
    <row r="14" spans="1:6" ht="15.75" customHeight="1" x14ac:dyDescent="0.2">
      <c r="A14" s="71"/>
      <c r="B14" s="71"/>
      <c r="C14" s="71"/>
      <c r="D14" s="27" t="s">
        <v>26</v>
      </c>
      <c r="E14" s="146"/>
      <c r="F14" s="147"/>
    </row>
    <row r="15" spans="1:6" ht="15.75" customHeight="1" x14ac:dyDescent="0.2">
      <c r="A15" s="71"/>
      <c r="B15" s="71"/>
      <c r="C15" s="71"/>
      <c r="D15" s="27"/>
      <c r="E15" s="74"/>
      <c r="F15" s="74"/>
    </row>
    <row r="16" spans="1:6" ht="15.75" customHeight="1" x14ac:dyDescent="0.2">
      <c r="A16" s="71"/>
      <c r="B16" s="71"/>
      <c r="C16" s="71"/>
      <c r="D16" s="27" t="s">
        <v>52</v>
      </c>
      <c r="E16" s="93">
        <v>2024</v>
      </c>
      <c r="F16" s="99" t="s">
        <v>44</v>
      </c>
    </row>
    <row r="17" spans="1:8" ht="15.75" customHeight="1" x14ac:dyDescent="0.2">
      <c r="A17" s="71"/>
      <c r="B17" s="71"/>
      <c r="C17" s="71"/>
      <c r="D17" s="27" t="s">
        <v>40</v>
      </c>
      <c r="E17" s="92" t="s">
        <v>60</v>
      </c>
      <c r="F17" s="89"/>
    </row>
    <row r="18" spans="1:8" ht="15.75" customHeight="1" x14ac:dyDescent="0.2">
      <c r="A18" s="71"/>
      <c r="B18" s="71"/>
      <c r="C18" s="71"/>
      <c r="D18" s="27" t="s">
        <v>41</v>
      </c>
      <c r="E18" s="86" t="s">
        <v>61</v>
      </c>
      <c r="F18" s="89"/>
    </row>
    <row r="19" spans="1:8" ht="15.75" customHeight="1" x14ac:dyDescent="0.2">
      <c r="A19" s="71"/>
      <c r="B19" s="71"/>
      <c r="C19" s="71"/>
      <c r="D19" s="27" t="s">
        <v>25</v>
      </c>
      <c r="E19" s="86" t="s">
        <v>62</v>
      </c>
      <c r="F19" s="100"/>
    </row>
    <row r="20" spans="1:8" ht="15.75" customHeight="1" x14ac:dyDescent="0.2">
      <c r="A20" s="71"/>
      <c r="B20" s="71"/>
      <c r="C20" s="71"/>
      <c r="D20" s="27"/>
      <c r="E20" s="73"/>
      <c r="F20" s="100"/>
    </row>
    <row r="21" spans="1:8" ht="15.75" customHeight="1" x14ac:dyDescent="0.2">
      <c r="A21" s="71"/>
      <c r="B21" s="71"/>
      <c r="C21" s="71"/>
      <c r="D21" s="27" t="s">
        <v>49</v>
      </c>
      <c r="E21" s="95">
        <f>ROUNDUP((DATEDIF(E17,E18,"d")+1)/7,0)</f>
        <v>50</v>
      </c>
      <c r="F21" s="99" t="s">
        <v>45</v>
      </c>
      <c r="H21" s="126"/>
    </row>
    <row r="22" spans="1:8" ht="15.75" customHeight="1" x14ac:dyDescent="0.2">
      <c r="A22" s="71"/>
      <c r="B22" s="71"/>
      <c r="C22" s="71"/>
      <c r="D22" s="27" t="s">
        <v>46</v>
      </c>
      <c r="E22" s="128">
        <v>3</v>
      </c>
      <c r="F22" s="99" t="s">
        <v>50</v>
      </c>
    </row>
    <row r="23" spans="1:8" ht="15.75" customHeight="1" x14ac:dyDescent="0.2">
      <c r="A23" s="71"/>
      <c r="B23" s="71"/>
      <c r="C23" s="71"/>
      <c r="D23" s="22"/>
      <c r="E23" s="73"/>
      <c r="F23" s="100"/>
    </row>
    <row r="24" spans="1:8" ht="15.75" customHeight="1" x14ac:dyDescent="0.2">
      <c r="A24" s="71"/>
      <c r="B24" s="71"/>
      <c r="C24" s="71"/>
      <c r="D24" s="27" t="s">
        <v>66</v>
      </c>
      <c r="E24" s="57">
        <v>28</v>
      </c>
      <c r="F24" s="129" t="s">
        <v>68</v>
      </c>
    </row>
    <row r="25" spans="1:8" ht="15.75" customHeight="1" x14ac:dyDescent="0.2">
      <c r="A25" s="71"/>
      <c r="B25" s="71"/>
      <c r="C25" s="71"/>
      <c r="D25" s="27" t="s">
        <v>67</v>
      </c>
      <c r="E25" s="52">
        <f>E24*4</f>
        <v>112</v>
      </c>
      <c r="F25" s="130" t="s">
        <v>69</v>
      </c>
    </row>
    <row r="26" spans="1:8" ht="15.75" customHeight="1" x14ac:dyDescent="0.2">
      <c r="A26" s="71"/>
      <c r="B26" s="71"/>
      <c r="C26" s="71"/>
      <c r="D26" s="27"/>
      <c r="E26" s="113"/>
      <c r="F26" s="101"/>
    </row>
    <row r="27" spans="1:8" ht="15.75" customHeight="1" x14ac:dyDescent="0.2">
      <c r="A27" s="71"/>
      <c r="C27" s="71"/>
      <c r="E27" s="71"/>
    </row>
    <row r="28" spans="1:8" ht="15.75" customHeight="1" x14ac:dyDescent="0.2">
      <c r="A28" s="71"/>
      <c r="B28" s="27" t="s">
        <v>56</v>
      </c>
      <c r="C28" s="112"/>
      <c r="D28" s="27" t="s">
        <v>55</v>
      </c>
      <c r="E28" s="112"/>
      <c r="F28" s="99" t="s">
        <v>51</v>
      </c>
    </row>
    <row r="29" spans="1:8" ht="15.75" customHeight="1" x14ac:dyDescent="0.2">
      <c r="A29" s="71"/>
      <c r="B29" s="111" t="s">
        <v>54</v>
      </c>
      <c r="C29" s="112"/>
      <c r="D29" s="27" t="s">
        <v>55</v>
      </c>
      <c r="E29" s="112"/>
      <c r="F29" s="99" t="s">
        <v>51</v>
      </c>
    </row>
    <row r="30" spans="1:8" ht="15.75" customHeight="1" thickBot="1" x14ac:dyDescent="0.25">
      <c r="A30" s="27"/>
      <c r="B30" s="27"/>
      <c r="C30" s="27"/>
      <c r="D30" s="27"/>
      <c r="E30" s="22"/>
      <c r="F30" s="22"/>
    </row>
    <row r="31" spans="1:8" s="29" customFormat="1" ht="13.5" thickBot="1" x14ac:dyDescent="0.25">
      <c r="A31" s="48" t="s">
        <v>17</v>
      </c>
      <c r="B31" s="49" t="s">
        <v>16</v>
      </c>
      <c r="C31" s="50" t="s">
        <v>20</v>
      </c>
      <c r="D31" s="50" t="s">
        <v>21</v>
      </c>
      <c r="E31" s="50" t="s">
        <v>32</v>
      </c>
      <c r="F31" s="51" t="s">
        <v>5</v>
      </c>
    </row>
    <row r="32" spans="1:8" s="29" customFormat="1" x14ac:dyDescent="0.2">
      <c r="A32" s="34"/>
      <c r="B32" s="75" t="s">
        <v>29</v>
      </c>
      <c r="C32" s="75"/>
      <c r="D32" s="76"/>
      <c r="E32" s="53"/>
      <c r="F32" s="28"/>
    </row>
    <row r="33" spans="1:8" s="29" customFormat="1" x14ac:dyDescent="0.2">
      <c r="A33" s="35">
        <v>45170</v>
      </c>
      <c r="B33" s="23" t="s">
        <v>4</v>
      </c>
      <c r="C33" s="32"/>
      <c r="D33" s="40">
        <v>4</v>
      </c>
      <c r="E33" s="53">
        <f>IF(C33="",D33,C33/40)</f>
        <v>4</v>
      </c>
      <c r="F33" s="28"/>
    </row>
    <row r="34" spans="1:8" s="29" customFormat="1" x14ac:dyDescent="0.2">
      <c r="A34" s="35">
        <v>45184</v>
      </c>
      <c r="B34" s="23" t="s">
        <v>6</v>
      </c>
      <c r="C34" s="32">
        <v>600</v>
      </c>
      <c r="D34" s="39"/>
      <c r="E34" s="53">
        <f t="shared" ref="E34:E37" si="0">IF(C34="",D34,C34/40)</f>
        <v>15</v>
      </c>
      <c r="F34" s="28" t="s">
        <v>33</v>
      </c>
    </row>
    <row r="35" spans="1:8" s="29" customFormat="1" x14ac:dyDescent="0.2">
      <c r="A35" s="35">
        <v>44441</v>
      </c>
      <c r="B35" s="23" t="s">
        <v>7</v>
      </c>
      <c r="C35" s="32">
        <v>160</v>
      </c>
      <c r="D35" s="40"/>
      <c r="E35" s="53">
        <f t="shared" si="0"/>
        <v>4</v>
      </c>
      <c r="F35" s="28" t="s">
        <v>8</v>
      </c>
    </row>
    <row r="36" spans="1:8" s="29" customFormat="1" ht="25.5" x14ac:dyDescent="0.2">
      <c r="A36" s="35"/>
      <c r="B36" s="82" t="s">
        <v>64</v>
      </c>
      <c r="C36" s="23"/>
      <c r="D36" s="85">
        <f>16*3</f>
        <v>48</v>
      </c>
      <c r="E36" s="53">
        <f t="shared" si="0"/>
        <v>48</v>
      </c>
      <c r="F36" s="28"/>
    </row>
    <row r="37" spans="1:8" s="29" customFormat="1" ht="13.5" thickBot="1" x14ac:dyDescent="0.25">
      <c r="A37" s="35"/>
      <c r="B37" s="23"/>
      <c r="C37" s="23"/>
      <c r="D37" s="40"/>
      <c r="E37" s="53">
        <f t="shared" si="0"/>
        <v>0</v>
      </c>
      <c r="F37" s="28"/>
    </row>
    <row r="38" spans="1:8" s="29" customFormat="1" ht="13.5" thickBot="1" x14ac:dyDescent="0.25">
      <c r="A38" s="35"/>
      <c r="B38" s="137" t="s">
        <v>27</v>
      </c>
      <c r="C38" s="138"/>
      <c r="D38" s="139"/>
      <c r="E38" s="54">
        <f>SUM(E33:E37)</f>
        <v>71</v>
      </c>
      <c r="F38" s="43"/>
    </row>
    <row r="39" spans="1:8" s="29" customFormat="1" x14ac:dyDescent="0.2">
      <c r="A39" s="35"/>
      <c r="B39" s="118"/>
      <c r="C39" s="119"/>
      <c r="D39" s="119"/>
      <c r="E39" s="55"/>
      <c r="F39" s="43"/>
    </row>
    <row r="40" spans="1:8" s="29" customFormat="1" x14ac:dyDescent="0.2">
      <c r="A40" s="34"/>
      <c r="B40" s="75" t="s">
        <v>30</v>
      </c>
      <c r="C40" s="75"/>
      <c r="D40" s="76"/>
      <c r="E40" s="53"/>
      <c r="F40" s="28"/>
    </row>
    <row r="41" spans="1:8" s="29" customFormat="1" x14ac:dyDescent="0.2">
      <c r="A41" s="35">
        <v>45183</v>
      </c>
      <c r="B41" s="23" t="s">
        <v>57</v>
      </c>
      <c r="C41" s="32"/>
      <c r="D41" s="42">
        <v>0.25</v>
      </c>
      <c r="E41" s="53">
        <f>IF(C41="",D41,C41/40)</f>
        <v>0.25</v>
      </c>
      <c r="F41" s="28" t="s">
        <v>59</v>
      </c>
    </row>
    <row r="42" spans="1:8" s="29" customFormat="1" x14ac:dyDescent="0.2">
      <c r="A42" s="35">
        <v>45199</v>
      </c>
      <c r="B42" s="23" t="s">
        <v>58</v>
      </c>
      <c r="C42" s="32"/>
      <c r="D42" s="42">
        <v>1</v>
      </c>
      <c r="E42" s="53">
        <f t="shared" ref="E42:E43" si="1">IF(C42="",D42,C42/40)</f>
        <v>1</v>
      </c>
      <c r="F42" s="28" t="s">
        <v>9</v>
      </c>
    </row>
    <row r="43" spans="1:8" s="29" customFormat="1" x14ac:dyDescent="0.2">
      <c r="A43" s="35">
        <v>45189</v>
      </c>
      <c r="B43" s="23" t="s">
        <v>11</v>
      </c>
      <c r="C43" s="32"/>
      <c r="D43" s="42">
        <v>2</v>
      </c>
      <c r="E43" s="53">
        <f t="shared" si="1"/>
        <v>2</v>
      </c>
      <c r="F43" s="28" t="s">
        <v>12</v>
      </c>
    </row>
    <row r="44" spans="1:8" s="29" customFormat="1" ht="13.5" thickBot="1" x14ac:dyDescent="0.25">
      <c r="A44" s="35"/>
      <c r="B44" s="82"/>
      <c r="C44" s="83"/>
      <c r="D44" s="85"/>
      <c r="E44" s="53">
        <f>IF(C44="",D44,C44/40)</f>
        <v>0</v>
      </c>
      <c r="F44" s="84"/>
    </row>
    <row r="45" spans="1:8" s="103" customFormat="1" ht="13.5" thickBot="1" x14ac:dyDescent="0.25">
      <c r="A45" s="35"/>
      <c r="B45" s="137" t="s">
        <v>37</v>
      </c>
      <c r="C45" s="138"/>
      <c r="D45" s="139"/>
      <c r="E45" s="54">
        <f>SUM(E41:E44)</f>
        <v>3.25</v>
      </c>
      <c r="F45" s="43"/>
      <c r="H45" s="124"/>
    </row>
    <row r="46" spans="1:8" s="29" customFormat="1" x14ac:dyDescent="0.2">
      <c r="A46" s="36"/>
      <c r="B46" s="37"/>
      <c r="C46" s="37"/>
      <c r="D46" s="41"/>
      <c r="E46" s="56"/>
      <c r="F46" s="38"/>
    </row>
    <row r="47" spans="1:8" s="29" customFormat="1" x14ac:dyDescent="0.2">
      <c r="A47" s="34"/>
      <c r="B47" s="75" t="s">
        <v>31</v>
      </c>
      <c r="C47" s="75"/>
      <c r="D47" s="76"/>
      <c r="E47" s="53"/>
      <c r="F47" s="28"/>
    </row>
    <row r="48" spans="1:8" s="29" customFormat="1" x14ac:dyDescent="0.2">
      <c r="A48" s="35">
        <v>45199</v>
      </c>
      <c r="B48" s="23" t="s">
        <v>3</v>
      </c>
      <c r="C48" s="32"/>
      <c r="D48" s="42">
        <f>160*0.4</f>
        <v>64</v>
      </c>
      <c r="E48" s="53">
        <f>IF(C48="",D48,C48/40)</f>
        <v>64</v>
      </c>
      <c r="F48" s="28" t="s">
        <v>10</v>
      </c>
    </row>
    <row r="49" spans="1:10" s="29" customFormat="1" x14ac:dyDescent="0.2">
      <c r="A49" s="35">
        <v>45185</v>
      </c>
      <c r="B49" s="23" t="s">
        <v>2</v>
      </c>
      <c r="C49" s="32"/>
      <c r="D49" s="42">
        <v>2</v>
      </c>
      <c r="E49" s="53">
        <f t="shared" ref="E49:E52" si="2">IF(C49="",D49,C49/40)</f>
        <v>2</v>
      </c>
      <c r="F49" s="28"/>
    </row>
    <row r="50" spans="1:10" s="29" customFormat="1" x14ac:dyDescent="0.2">
      <c r="A50" s="35">
        <v>45192</v>
      </c>
      <c r="B50" s="23" t="s">
        <v>39</v>
      </c>
      <c r="C50" s="32">
        <v>80</v>
      </c>
      <c r="D50" s="39"/>
      <c r="E50" s="53">
        <f t="shared" si="2"/>
        <v>2</v>
      </c>
      <c r="F50" s="28"/>
    </row>
    <row r="51" spans="1:10" s="29" customFormat="1" x14ac:dyDescent="0.2">
      <c r="A51" s="35"/>
      <c r="B51" s="23"/>
      <c r="C51" s="23"/>
      <c r="D51" s="39"/>
      <c r="E51" s="53">
        <f t="shared" si="2"/>
        <v>0</v>
      </c>
      <c r="F51" s="28"/>
    </row>
    <row r="52" spans="1:10" s="29" customFormat="1" ht="13.5" thickBot="1" x14ac:dyDescent="0.25">
      <c r="A52" s="35"/>
      <c r="B52" s="23"/>
      <c r="C52" s="23"/>
      <c r="D52" s="39"/>
      <c r="E52" s="53">
        <f t="shared" si="2"/>
        <v>0</v>
      </c>
      <c r="F52" s="28"/>
    </row>
    <row r="53" spans="1:10" s="29" customFormat="1" ht="13.5" thickBot="1" x14ac:dyDescent="0.25">
      <c r="A53" s="35"/>
      <c r="B53" s="140" t="s">
        <v>38</v>
      </c>
      <c r="C53" s="141"/>
      <c r="D53" s="142"/>
      <c r="E53" s="54">
        <f>SUM(E48:E52)</f>
        <v>68</v>
      </c>
      <c r="F53" s="43"/>
      <c r="H53" s="123"/>
    </row>
    <row r="54" spans="1:10" s="29" customFormat="1" ht="13.5" thickBot="1" x14ac:dyDescent="0.25">
      <c r="A54" s="35"/>
      <c r="B54" s="44"/>
      <c r="C54" s="44"/>
      <c r="D54" s="45" t="s">
        <v>28</v>
      </c>
      <c r="E54" s="54">
        <f>E53+(4*E45)</f>
        <v>81</v>
      </c>
      <c r="F54" s="43"/>
    </row>
    <row r="55" spans="1:10" s="33" customFormat="1" x14ac:dyDescent="0.2">
      <c r="A55" s="133"/>
      <c r="B55" s="133"/>
      <c r="C55" s="117"/>
      <c r="D55" s="117"/>
      <c r="E55" s="67"/>
      <c r="F55" s="68"/>
      <c r="H55" s="125"/>
    </row>
    <row r="56" spans="1:10" s="91" customFormat="1" ht="15.75" customHeight="1" thickBot="1" x14ac:dyDescent="0.25">
      <c r="A56" s="90"/>
      <c r="B56" s="90"/>
      <c r="C56" s="90"/>
      <c r="D56" s="90"/>
      <c r="E56" s="90"/>
      <c r="F56" s="90"/>
    </row>
    <row r="57" spans="1:10" s="4" customFormat="1" ht="15.75" customHeight="1" thickBot="1" x14ac:dyDescent="0.25">
      <c r="A57" s="31"/>
      <c r="B57" s="71"/>
      <c r="C57" s="71"/>
      <c r="D57" s="77" t="s">
        <v>22</v>
      </c>
      <c r="E57" s="78">
        <f>E54+E38</f>
        <v>152</v>
      </c>
      <c r="F57" s="30" t="s">
        <v>14</v>
      </c>
      <c r="H57" s="127"/>
      <c r="J57" s="127"/>
    </row>
    <row r="58" spans="1:10" s="4" customFormat="1" ht="5.0999999999999996" customHeight="1" thickBot="1" x14ac:dyDescent="0.25">
      <c r="A58" s="31"/>
      <c r="B58" s="71"/>
      <c r="C58" s="71"/>
      <c r="D58" s="77"/>
      <c r="E58" s="77"/>
      <c r="F58" s="30"/>
    </row>
    <row r="59" spans="1:10" s="4" customFormat="1" ht="15.75" customHeight="1" thickBot="1" x14ac:dyDescent="0.25">
      <c r="A59" s="31"/>
      <c r="B59" s="71"/>
      <c r="C59" s="71"/>
      <c r="D59" s="110" t="s">
        <v>35</v>
      </c>
      <c r="E59" s="46">
        <f>E38</f>
        <v>71</v>
      </c>
      <c r="F59" s="47" t="s">
        <v>14</v>
      </c>
    </row>
    <row r="60" spans="1:10" s="4" customFormat="1" ht="15.75" customHeight="1" thickBot="1" x14ac:dyDescent="0.25">
      <c r="A60" s="31"/>
      <c r="B60" s="71"/>
      <c r="C60" s="71"/>
      <c r="D60" s="110" t="s">
        <v>36</v>
      </c>
      <c r="E60" s="46">
        <f>E53+(4*E45)</f>
        <v>81</v>
      </c>
      <c r="F60" s="47" t="s">
        <v>14</v>
      </c>
    </row>
    <row r="61" spans="1:10" s="4" customFormat="1" ht="15.75" customHeight="1" thickBot="1" x14ac:dyDescent="0.25">
      <c r="A61" s="31"/>
      <c r="B61" s="71"/>
      <c r="C61" s="71"/>
      <c r="D61" s="77"/>
      <c r="E61" s="77"/>
      <c r="F61" s="30"/>
    </row>
    <row r="62" spans="1:10" s="4" customFormat="1" ht="15.75" customHeight="1" thickBot="1" x14ac:dyDescent="0.25">
      <c r="A62" s="31"/>
      <c r="B62" s="71"/>
      <c r="C62" s="71"/>
      <c r="D62" s="77" t="s">
        <v>34</v>
      </c>
      <c r="E62" s="78">
        <f>E25</f>
        <v>112</v>
      </c>
      <c r="F62" s="30" t="s">
        <v>14</v>
      </c>
    </row>
    <row r="63" spans="1:10" s="4" customFormat="1" ht="14.25" x14ac:dyDescent="0.2">
      <c r="A63" s="31"/>
      <c r="B63" s="71"/>
      <c r="C63" s="71"/>
      <c r="D63" s="77"/>
      <c r="E63" s="77"/>
      <c r="F63" s="30"/>
    </row>
    <row r="64" spans="1:10" s="4" customFormat="1" ht="15" thickBot="1" x14ac:dyDescent="0.25">
      <c r="A64" s="31"/>
      <c r="B64" s="71"/>
      <c r="C64" s="71"/>
      <c r="D64" s="69"/>
      <c r="E64" s="31"/>
      <c r="F64" s="30"/>
    </row>
    <row r="65" spans="1:6" s="4" customFormat="1" ht="15" thickBot="1" x14ac:dyDescent="0.25">
      <c r="A65" s="79"/>
      <c r="B65" s="71"/>
      <c r="C65" s="71"/>
      <c r="D65" s="77" t="s">
        <v>24</v>
      </c>
      <c r="E65" s="80">
        <f>(ROUNDUP((DATEDIF(E17,E18,"d")+1)/7,0)*((E53/4)+E45))+E38-(11*((E53/4)+E45))</f>
        <v>860.75</v>
      </c>
      <c r="F65" s="30" t="s">
        <v>14</v>
      </c>
    </row>
    <row r="66" spans="1:6" ht="15.75" customHeight="1" thickBot="1" x14ac:dyDescent="0.25">
      <c r="A66" s="70"/>
      <c r="B66" s="71"/>
      <c r="C66" s="71"/>
      <c r="D66" s="71"/>
      <c r="E66" s="71"/>
      <c r="F66" s="71"/>
    </row>
    <row r="67" spans="1:6" ht="13.5" thickBot="1" x14ac:dyDescent="0.25">
      <c r="A67" s="71"/>
      <c r="B67" s="71"/>
      <c r="C67" s="71"/>
      <c r="D67" s="77" t="s">
        <v>23</v>
      </c>
      <c r="E67" s="81">
        <f>E65*40</f>
        <v>34430</v>
      </c>
      <c r="F67" s="31" t="s">
        <v>15</v>
      </c>
    </row>
    <row r="68" spans="1:6" s="29" customFormat="1" x14ac:dyDescent="0.2">
      <c r="A68" s="71"/>
      <c r="B68" s="71"/>
      <c r="C68" s="71"/>
      <c r="D68" s="71"/>
      <c r="E68" s="71"/>
      <c r="F68" s="6"/>
    </row>
    <row r="69" spans="1:6" s="29" customFormat="1" x14ac:dyDescent="0.2">
      <c r="A69" s="71" t="s">
        <v>13</v>
      </c>
      <c r="B69" s="71"/>
      <c r="C69" s="71"/>
      <c r="D69" s="71"/>
      <c r="E69" s="72"/>
      <c r="F69" s="6"/>
    </row>
    <row r="70" spans="1:6" ht="15.75" customHeight="1" x14ac:dyDescent="0.2">
      <c r="A70" s="143" t="s">
        <v>63</v>
      </c>
      <c r="B70" s="144"/>
      <c r="C70" s="144"/>
      <c r="D70" s="144"/>
      <c r="E70" s="144"/>
      <c r="F70" s="145"/>
    </row>
    <row r="71" spans="1:6" ht="15.75" customHeight="1" x14ac:dyDescent="0.2">
      <c r="A71" s="143" t="s">
        <v>72</v>
      </c>
      <c r="B71" s="144"/>
      <c r="C71" s="144"/>
      <c r="D71" s="144"/>
      <c r="E71" s="144"/>
      <c r="F71" s="145"/>
    </row>
    <row r="72" spans="1:6" ht="15.75" customHeight="1" x14ac:dyDescent="0.2">
      <c r="A72" s="143"/>
      <c r="B72" s="144"/>
      <c r="C72" s="144"/>
      <c r="D72" s="144"/>
      <c r="E72" s="144"/>
      <c r="F72" s="145"/>
    </row>
    <row r="73" spans="1:6" x14ac:dyDescent="0.2">
      <c r="A73" s="143"/>
      <c r="B73" s="144"/>
      <c r="C73" s="144"/>
      <c r="D73" s="144"/>
      <c r="E73" s="144"/>
      <c r="F73" s="145"/>
    </row>
    <row r="74" spans="1:6" s="29" customFormat="1" x14ac:dyDescent="0.2">
      <c r="B74" s="71"/>
      <c r="C74" s="71"/>
      <c r="D74" s="71"/>
      <c r="E74" s="72"/>
      <c r="F74" s="6"/>
    </row>
    <row r="75" spans="1:6" ht="15.75" customHeight="1" x14ac:dyDescent="0.2">
      <c r="A75" s="71" t="s">
        <v>47</v>
      </c>
    </row>
    <row r="76" spans="1:6" ht="15.75" customHeight="1" x14ac:dyDescent="0.2">
      <c r="A76" s="143" t="s">
        <v>71</v>
      </c>
      <c r="B76" s="144"/>
      <c r="C76" s="144"/>
      <c r="D76" s="144"/>
      <c r="E76" s="144"/>
      <c r="F76" s="145"/>
    </row>
    <row r="77" spans="1:6" x14ac:dyDescent="0.2">
      <c r="A77" s="120"/>
      <c r="B77" s="121"/>
      <c r="C77" s="121"/>
      <c r="D77" s="121"/>
      <c r="E77" s="121"/>
      <c r="F77" s="122"/>
    </row>
    <row r="78" spans="1:6" x14ac:dyDescent="0.2">
      <c r="A78" s="5"/>
      <c r="B78" s="5"/>
      <c r="C78" s="5"/>
      <c r="D78" s="5"/>
      <c r="E78" s="6"/>
      <c r="F78" s="6"/>
    </row>
    <row r="79" spans="1:6" x14ac:dyDescent="0.2">
      <c r="A79" s="5"/>
      <c r="B79" s="5"/>
      <c r="C79" s="5"/>
      <c r="D79" s="5"/>
      <c r="E79" s="6"/>
      <c r="F79" s="6"/>
    </row>
    <row r="80" spans="1:6" x14ac:dyDescent="0.2">
      <c r="A80" s="5"/>
      <c r="B80" s="5"/>
      <c r="C80" s="5"/>
      <c r="D80" s="5"/>
      <c r="E80" s="7"/>
      <c r="F80" s="7"/>
    </row>
    <row r="81" spans="1:6" x14ac:dyDescent="0.2">
      <c r="A81" s="5"/>
      <c r="B81" s="5"/>
      <c r="C81" s="5"/>
      <c r="D81" s="5"/>
      <c r="E81" s="7"/>
      <c r="F81" s="7"/>
    </row>
    <row r="82" spans="1:6" x14ac:dyDescent="0.2">
      <c r="A82" s="5"/>
      <c r="B82" s="5"/>
      <c r="C82" s="5"/>
      <c r="D82" s="5"/>
      <c r="E82" s="7"/>
      <c r="F82" s="7"/>
    </row>
    <row r="83" spans="1:6" x14ac:dyDescent="0.2">
      <c r="A83" s="8"/>
      <c r="B83" s="8"/>
      <c r="C83" s="8"/>
      <c r="D83" s="8"/>
      <c r="E83" s="9"/>
      <c r="F83" s="9"/>
    </row>
    <row r="84" spans="1:6" ht="11.45" customHeight="1" x14ac:dyDescent="0.2">
      <c r="A84" s="8"/>
      <c r="B84" s="8"/>
      <c r="C84" s="8"/>
      <c r="D84" s="8"/>
      <c r="E84" s="9"/>
      <c r="F84" s="9"/>
    </row>
    <row r="85" spans="1:6" x14ac:dyDescent="0.2">
      <c r="A85" s="10"/>
      <c r="B85" s="10"/>
      <c r="C85" s="10"/>
      <c r="D85" s="10"/>
      <c r="E85" s="10"/>
      <c r="F85" s="10"/>
    </row>
    <row r="86" spans="1:6" x14ac:dyDescent="0.2">
      <c r="A86" s="10"/>
      <c r="B86" s="10"/>
      <c r="C86" s="10"/>
      <c r="D86" s="10"/>
      <c r="E86" s="10"/>
      <c r="F86" s="10"/>
    </row>
    <row r="87" spans="1:6" x14ac:dyDescent="0.2">
      <c r="A87" s="26"/>
      <c r="B87" s="26"/>
      <c r="C87" s="26"/>
      <c r="D87" s="26"/>
      <c r="E87" s="26"/>
      <c r="F87" s="26"/>
    </row>
    <row r="88" spans="1:6" x14ac:dyDescent="0.2">
      <c r="A88" s="26"/>
      <c r="B88" s="26"/>
      <c r="C88" s="26"/>
      <c r="D88" s="26"/>
      <c r="E88" s="11"/>
      <c r="F88" s="11"/>
    </row>
    <row r="89" spans="1:6" x14ac:dyDescent="0.2">
      <c r="A89" s="26"/>
      <c r="B89" s="26"/>
      <c r="C89" s="26"/>
      <c r="D89" s="26"/>
      <c r="E89" s="11"/>
      <c r="F89" s="11"/>
    </row>
    <row r="90" spans="1:6" x14ac:dyDescent="0.2">
      <c r="A90" s="26"/>
      <c r="B90" s="26"/>
      <c r="C90" s="26"/>
      <c r="D90" s="26"/>
      <c r="E90" s="11"/>
      <c r="F90" s="11"/>
    </row>
    <row r="91" spans="1:6" x14ac:dyDescent="0.2">
      <c r="A91" s="26"/>
      <c r="B91" s="26"/>
      <c r="C91" s="26"/>
      <c r="D91" s="26"/>
      <c r="E91" s="11"/>
      <c r="F91" s="11"/>
    </row>
    <row r="92" spans="1:6" x14ac:dyDescent="0.2">
      <c r="A92" s="12"/>
      <c r="B92" s="12"/>
      <c r="C92" s="12"/>
      <c r="D92" s="12"/>
      <c r="E92" s="9"/>
      <c r="F92" s="9"/>
    </row>
    <row r="93" spans="1:6" x14ac:dyDescent="0.2">
      <c r="A93" s="13"/>
      <c r="B93" s="13"/>
      <c r="C93" s="13"/>
      <c r="D93" s="13"/>
      <c r="E93" s="14"/>
      <c r="F93" s="14"/>
    </row>
    <row r="94" spans="1:6" x14ac:dyDescent="0.2">
      <c r="A94" s="15"/>
      <c r="B94" s="15"/>
      <c r="C94" s="15"/>
      <c r="D94" s="15"/>
      <c r="E94" s="9"/>
      <c r="F94" s="9"/>
    </row>
    <row r="95" spans="1:6" x14ac:dyDescent="0.2">
      <c r="A95" s="15"/>
      <c r="B95" s="15"/>
      <c r="C95" s="15"/>
      <c r="D95" s="15"/>
      <c r="E95" s="9"/>
      <c r="F95" s="9"/>
    </row>
    <row r="96" spans="1:6" x14ac:dyDescent="0.2">
      <c r="A96" s="12"/>
      <c r="B96" s="12"/>
      <c r="C96" s="12"/>
      <c r="D96" s="12"/>
      <c r="E96" s="16"/>
      <c r="F96" s="16"/>
    </row>
    <row r="97" spans="1:6" x14ac:dyDescent="0.2">
      <c r="A97" s="12"/>
      <c r="B97" s="12"/>
      <c r="C97" s="12"/>
      <c r="D97" s="12"/>
      <c r="E97" s="16"/>
      <c r="F97" s="16"/>
    </row>
    <row r="98" spans="1:6" x14ac:dyDescent="0.2">
      <c r="A98" s="12"/>
      <c r="B98" s="12"/>
      <c r="C98" s="12"/>
      <c r="D98" s="12"/>
      <c r="E98" s="16"/>
      <c r="F98" s="16"/>
    </row>
    <row r="99" spans="1:6" x14ac:dyDescent="0.2">
      <c r="A99" s="12"/>
      <c r="B99" s="12"/>
      <c r="C99" s="12"/>
      <c r="D99" s="12"/>
      <c r="E99" s="16"/>
      <c r="F99" s="16"/>
    </row>
    <row r="100" spans="1:6" x14ac:dyDescent="0.2">
      <c r="A100" s="12"/>
      <c r="B100" s="12"/>
      <c r="C100" s="12"/>
      <c r="D100" s="12"/>
      <c r="E100" s="16"/>
      <c r="F100" s="16"/>
    </row>
    <row r="101" spans="1:6" x14ac:dyDescent="0.2">
      <c r="A101" s="12"/>
      <c r="B101" s="12"/>
      <c r="C101" s="12"/>
      <c r="D101" s="12"/>
      <c r="E101" s="17"/>
      <c r="F101" s="17"/>
    </row>
    <row r="102" spans="1:6" x14ac:dyDescent="0.2">
      <c r="A102" s="12"/>
      <c r="B102" s="12"/>
      <c r="C102" s="12"/>
      <c r="D102" s="12"/>
      <c r="E102" s="17"/>
      <c r="F102" s="17"/>
    </row>
    <row r="103" spans="1:6" x14ac:dyDescent="0.2">
      <c r="A103" s="12"/>
      <c r="B103" s="12"/>
      <c r="C103" s="12"/>
      <c r="D103" s="12"/>
      <c r="E103" s="16"/>
      <c r="F103" s="16"/>
    </row>
    <row r="104" spans="1:6" x14ac:dyDescent="0.2">
      <c r="A104" s="12"/>
      <c r="B104" s="12"/>
      <c r="C104" s="12"/>
      <c r="D104" s="12"/>
      <c r="E104" s="18"/>
      <c r="F104" s="18"/>
    </row>
    <row r="105" spans="1:6" x14ac:dyDescent="0.2">
      <c r="A105" s="8"/>
      <c r="B105" s="8"/>
      <c r="C105" s="8"/>
      <c r="D105" s="8"/>
      <c r="E105" s="18"/>
      <c r="F105" s="18"/>
    </row>
    <row r="106" spans="1:6" ht="1.1499999999999999" customHeight="1" x14ac:dyDescent="0.2">
      <c r="A106" s="8"/>
      <c r="B106" s="8"/>
      <c r="C106" s="8"/>
      <c r="D106" s="8"/>
      <c r="E106" s="18"/>
      <c r="F106" s="18"/>
    </row>
    <row r="107" spans="1:6" x14ac:dyDescent="0.2">
      <c r="A107" s="26"/>
      <c r="B107" s="26"/>
      <c r="C107" s="26"/>
      <c r="D107" s="26"/>
      <c r="E107" s="11"/>
      <c r="F107" s="11"/>
    </row>
    <row r="108" spans="1:6" x14ac:dyDescent="0.2">
      <c r="A108" s="26"/>
      <c r="B108" s="26"/>
      <c r="C108" s="26"/>
      <c r="D108" s="26"/>
      <c r="E108" s="11"/>
      <c r="F108" s="11"/>
    </row>
    <row r="109" spans="1:6" x14ac:dyDescent="0.2">
      <c r="A109" s="26"/>
      <c r="B109" s="26"/>
      <c r="C109" s="26"/>
      <c r="D109" s="26"/>
      <c r="E109" s="11"/>
      <c r="F109" s="11"/>
    </row>
    <row r="110" spans="1:6" x14ac:dyDescent="0.2">
      <c r="A110" s="26"/>
      <c r="B110" s="26"/>
      <c r="C110" s="26"/>
      <c r="D110" s="26"/>
      <c r="E110" s="26"/>
      <c r="F110" s="26"/>
    </row>
    <row r="111" spans="1:6" x14ac:dyDescent="0.2">
      <c r="A111" s="26"/>
      <c r="B111" s="26"/>
      <c r="C111" s="26"/>
      <c r="D111" s="26"/>
      <c r="E111" s="11"/>
      <c r="F111" s="11"/>
    </row>
    <row r="112" spans="1:6" x14ac:dyDescent="0.2">
      <c r="A112" s="25"/>
      <c r="B112" s="25"/>
      <c r="C112" s="25"/>
      <c r="D112" s="25"/>
      <c r="E112" s="11"/>
      <c r="F112" s="11"/>
    </row>
    <row r="113" spans="1:6" x14ac:dyDescent="0.2">
      <c r="A113" s="26"/>
      <c r="B113" s="26"/>
      <c r="C113" s="26"/>
      <c r="D113" s="26"/>
      <c r="E113" s="11"/>
      <c r="F113" s="11"/>
    </row>
    <row r="114" spans="1:6" x14ac:dyDescent="0.2">
      <c r="A114" s="12"/>
      <c r="B114" s="12"/>
      <c r="C114" s="12"/>
      <c r="D114" s="12"/>
      <c r="E114" s="18"/>
      <c r="F114" s="18"/>
    </row>
    <row r="115" spans="1:6" x14ac:dyDescent="0.2">
      <c r="A115" s="12"/>
      <c r="B115" s="12"/>
      <c r="C115" s="12"/>
      <c r="D115" s="12"/>
      <c r="E115" s="18"/>
      <c r="F115" s="18"/>
    </row>
    <row r="116" spans="1:6" x14ac:dyDescent="0.2">
      <c r="A116" s="12"/>
      <c r="B116" s="12"/>
      <c r="C116" s="12"/>
      <c r="D116" s="12"/>
      <c r="E116" s="18"/>
      <c r="F116" s="18"/>
    </row>
    <row r="117" spans="1:6" x14ac:dyDescent="0.2">
      <c r="A117" s="12"/>
      <c r="B117" s="12"/>
      <c r="C117" s="12"/>
      <c r="D117" s="12"/>
      <c r="E117" s="18"/>
      <c r="F117" s="18"/>
    </row>
    <row r="118" spans="1:6" x14ac:dyDescent="0.2">
      <c r="A118" s="19"/>
      <c r="B118" s="19"/>
      <c r="C118" s="19"/>
      <c r="D118" s="19"/>
      <c r="E118" s="19"/>
      <c r="F118" s="19"/>
    </row>
    <row r="119" spans="1:6" x14ac:dyDescent="0.2">
      <c r="A119" s="20"/>
      <c r="B119" s="20"/>
      <c r="C119" s="20"/>
      <c r="D119" s="20"/>
      <c r="E119" s="21"/>
      <c r="F119" s="21"/>
    </row>
  </sheetData>
  <mergeCells count="14">
    <mergeCell ref="B38:D38"/>
    <mergeCell ref="C8:F8"/>
    <mergeCell ref="C9:F9"/>
    <mergeCell ref="E12:F12"/>
    <mergeCell ref="E13:F13"/>
    <mergeCell ref="E14:F14"/>
    <mergeCell ref="A73:F73"/>
    <mergeCell ref="A76:F76"/>
    <mergeCell ref="B45:D45"/>
    <mergeCell ref="B53:D53"/>
    <mergeCell ref="A55:B55"/>
    <mergeCell ref="A70:F70"/>
    <mergeCell ref="A71:F71"/>
    <mergeCell ref="A72:F72"/>
  </mergeCells>
  <conditionalFormatting sqref="E57 E62">
    <cfRule type="cellIs" dxfId="7" priority="9" operator="equal">
      <formula>0</formula>
    </cfRule>
  </conditionalFormatting>
  <conditionalFormatting sqref="E67">
    <cfRule type="cellIs" dxfId="6" priority="8" operator="equal">
      <formula>0</formula>
    </cfRule>
  </conditionalFormatting>
  <conditionalFormatting sqref="E24">
    <cfRule type="cellIs" dxfId="5" priority="7" operator="equal">
      <formula>0</formula>
    </cfRule>
  </conditionalFormatting>
  <conditionalFormatting sqref="E65">
    <cfRule type="cellIs" dxfId="4" priority="6" operator="equal">
      <formula>0</formula>
    </cfRule>
  </conditionalFormatting>
  <conditionalFormatting sqref="E25:E26">
    <cfRule type="cellIs" dxfId="3" priority="5" operator="equal">
      <formula>0</formula>
    </cfRule>
  </conditionalFormatting>
  <conditionalFormatting sqref="E21">
    <cfRule type="cellIs" dxfId="2" priority="4" operator="equal">
      <formula>0</formula>
    </cfRule>
  </conditionalFormatting>
  <conditionalFormatting sqref="C28:C29">
    <cfRule type="cellIs" dxfId="1" priority="2" operator="equal">
      <formula>0</formula>
    </cfRule>
  </conditionalFormatting>
  <conditionalFormatting sqref="E28:E29">
    <cfRule type="cellIs" dxfId="0" priority="1" operator="equal">
      <formula>0</formula>
    </cfRule>
  </conditionalFormatting>
  <dataValidations count="2">
    <dataValidation allowBlank="1" showInputMessage="1" showErrorMessage="1" error="Merci de remplir uniquement le montant de l'investissement dans cette case_x000a_" sqref="E67 E17:E20 E12:E14 F55 E55:E64 E22 C27:C29 E24:E29"/>
    <dataValidation type="textLength" operator="greaterThan" allowBlank="1" showInputMessage="1" showErrorMessage="1" sqref="A55:A56 B56:D56">
      <formula1>1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Merci de remplir uniquement le montant de l'investissement dans cette case_x000a_">
          <x14:formula1>
            <xm:f>Feuil1!$A$1:$A$4</xm:f>
          </x14:formula1>
          <xm:sqref>E16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A4"/>
  <sheetViews>
    <sheetView workbookViewId="0">
      <selection activeCell="A5" sqref="A5"/>
    </sheetView>
  </sheetViews>
  <sheetFormatPr baseColWidth="10" defaultRowHeight="12.75" x14ac:dyDescent="0.2"/>
  <sheetData>
    <row r="1" spans="1:1" x14ac:dyDescent="0.2">
      <c r="A1" s="94" t="s">
        <v>43</v>
      </c>
    </row>
    <row r="2" spans="1:1" x14ac:dyDescent="0.2">
      <c r="A2">
        <v>2024</v>
      </c>
    </row>
    <row r="3" spans="1:1" x14ac:dyDescent="0.2">
      <c r="A3">
        <v>2025</v>
      </c>
    </row>
    <row r="4" spans="1:1" x14ac:dyDescent="0.2">
      <c r="A4">
        <v>2026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2D59A1BFEF074FA6729E89F190A3A1" ma:contentTypeVersion="1" ma:contentTypeDescription="Crée un document." ma:contentTypeScope="" ma:versionID="ab9db2593fba059ff9f74fd186cfc94c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346e23cb8d6c863e446151d3c3bcc7b0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>
      <Value>36</Value>
      <Value>149</Value>
      <Value>148</Value>
    </TaxCatchAll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Santé et social</TermName>
          <TermId xmlns="http://schemas.microsoft.com/office/infopath/2007/PartnerControls">014b5864-6ac2-464e-a2a2-5ed10cdf42a9</TermId>
        </TermInfo>
      </Terms>
    </pf2f0a5c9c974145b8182a0b51177c44>
    <k5578e8018b54236945b0d1339d2a6f5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Service de protection de l'adulte et de la jeunesse</TermName>
          <TermId xmlns="http://schemas.microsoft.com/office/infopath/2007/PartnerControls">0259be99-525e-409b-9917-e19e91b71ff8</TermId>
        </TermInfo>
      </Terms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SPAJ</TermName>
          <TermId xmlns="http://schemas.microsoft.com/office/infopath/2007/PartnerControls">cfbcd137-14ab-4924-befd-196321264b79</TermId>
        </TermInfo>
      </Terms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6AEE5097-4614-4EF1-B5C8-8E294F708DBA}"/>
</file>

<file path=customXml/itemProps2.xml><?xml version="1.0" encoding="utf-8"?>
<ds:datastoreItem xmlns:ds="http://schemas.openxmlformats.org/officeDocument/2006/customXml" ds:itemID="{C14EAED3-10A6-4DD7-8A99-50DF165F1348}"/>
</file>

<file path=customXml/itemProps3.xml><?xml version="1.0" encoding="utf-8"?>
<ds:datastoreItem xmlns:ds="http://schemas.openxmlformats.org/officeDocument/2006/customXml" ds:itemID="{68F1BC43-B410-466C-B853-B88C5BAF12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EBS</vt:lpstr>
      <vt:lpstr>EBS - Exemple pré</vt:lpstr>
      <vt:lpstr>EBS - Exemple para</vt:lpstr>
      <vt:lpstr>Feuil1</vt:lpstr>
      <vt:lpstr>EBS!Zone_d_impression</vt:lpstr>
    </vt:vector>
  </TitlesOfParts>
  <Company>Etat de Neuchâtel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Nicolet Ariane</dc:creator>
  <cp:lastModifiedBy>Richard Matthieu</cp:lastModifiedBy>
  <cp:lastPrinted>2024-03-04T11:20:19Z</cp:lastPrinted>
  <dcterms:created xsi:type="dcterms:W3CDTF">2001-03-30T07:13:21Z</dcterms:created>
  <dcterms:modified xsi:type="dcterms:W3CDTF">2025-05-05T07:33:01Z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0x0101001F2D59A1BFEF074FA6729E89F190A3A1</vt:lpwstr>
  </property>
  <property fmtid="{D5CDD505-2E9C-101B-9397-08002B2CF9AE}" pid="3" name="Entite">
    <vt:lpwstr>149;#Service de protection de l'adulte et de la jeunesse|0259be99-525e-409b-9917-e19e91b71ff8</vt:lpwstr>
  </property>
  <property fmtid="{D5CDD505-2E9C-101B-9397-08002B2CF9AE}" pid="4" name="Theme">
    <vt:lpwstr>36;#Santé et social|014b5864-6ac2-464e-a2a2-5ed10cdf42a9</vt:lpwstr>
  </property>
  <property fmtid="{D5CDD505-2E9C-101B-9397-08002B2CF9AE}" pid="5" name="Departement">
    <vt:lpwstr/>
  </property>
  <property fmtid="{D5CDD505-2E9C-101B-9397-08002B2CF9AE}" pid="6" name="Type du document">
    <vt:lpwstr/>
  </property>
  <property fmtid="{D5CDD505-2E9C-101B-9397-08002B2CF9AE}" pid="7" name="Acronyme">
    <vt:lpwstr>148;#SPAJ|cfbcd137-14ab-4924-befd-196321264b79</vt:lpwstr>
  </property>
</Properties>
</file>