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P:\A_En cours\Phase 6 COVID\Indemnisations\IPM\"/>
    </mc:Choice>
  </mc:AlternateContent>
  <bookViews>
    <workbookView xWindow="0" yWindow="0" windowWidth="18780" windowHeight="7725"/>
  </bookViews>
  <sheets>
    <sheet name="Feuil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H70" i="1" l="1"/>
  <c r="H71" i="1"/>
  <c r="H72" i="1"/>
  <c r="F73" i="1"/>
  <c r="G73" i="1"/>
  <c r="I73" i="1"/>
  <c r="J73" i="1"/>
  <c r="G32" i="1"/>
  <c r="H73" i="1" l="1"/>
  <c r="H83" i="1" s="1"/>
  <c r="H76" i="1"/>
  <c r="H86" i="1" l="1"/>
  <c r="F29" i="1" s="1"/>
  <c r="F32" i="1" s="1"/>
  <c r="F33" i="1" s="1"/>
  <c r="F34" i="1" s="1"/>
</calcChain>
</file>

<file path=xl/sharedStrings.xml><?xml version="1.0" encoding="utf-8"?>
<sst xmlns="http://schemas.openxmlformats.org/spreadsheetml/2006/main" count="76" uniqueCount="59">
  <si>
    <t>Montant</t>
  </si>
  <si>
    <t>Détail</t>
  </si>
  <si>
    <r>
      <rPr>
        <b/>
        <sz val="8"/>
        <color theme="1"/>
        <rFont val="Calibri"/>
        <family val="2"/>
        <scheme val="minor"/>
      </rPr>
      <t>Service de la culture</t>
    </r>
    <r>
      <rPr>
        <sz val="8"/>
        <color theme="1"/>
        <rFont val="Calibri"/>
        <family val="2"/>
        <scheme val="minor"/>
      </rPr>
      <t xml:space="preserve"> </t>
    </r>
  </si>
  <si>
    <t>Château</t>
  </si>
  <si>
    <t>Rue de la Collégiale 12, CH-2000 Neuchâtel</t>
  </si>
  <si>
    <t>Entreprise culturelle:</t>
  </si>
  <si>
    <t>Autres indemnités</t>
  </si>
  <si>
    <t xml:space="preserve">Montants indemnisables </t>
  </si>
  <si>
    <t xml:space="preserve">Montants non indemnisables </t>
  </si>
  <si>
    <r>
      <t xml:space="preserve">Montant total indemnisable        
</t>
    </r>
    <r>
      <rPr>
        <sz val="11"/>
        <color theme="1"/>
        <rFont val="Calibri"/>
        <family val="2"/>
        <scheme val="minor"/>
      </rPr>
      <t>(dommages non couverts)</t>
    </r>
  </si>
  <si>
    <t>80% du montant indemnisable</t>
  </si>
  <si>
    <t xml:space="preserve">
</t>
  </si>
  <si>
    <t>T +41 32 889 69 08
service.culture@ne.ch / www.ne.ch/culture</t>
  </si>
  <si>
    <t>Code de traitement du dossier:</t>
  </si>
  <si>
    <t>Nom du-de la requérant-e:</t>
  </si>
  <si>
    <r>
      <t xml:space="preserve">Indemnisation des pertes financières pour les entreprises culturelles 
</t>
    </r>
    <r>
      <rPr>
        <sz val="14"/>
        <color theme="1"/>
        <rFont val="Calibri"/>
        <family val="2"/>
        <scheme val="minor"/>
      </rPr>
      <t>calcul des dommages</t>
    </r>
  </si>
  <si>
    <t>Tous les autres frais (en particulier achats), productions spécifiques pour l'occasion</t>
  </si>
  <si>
    <t>Loyers</t>
  </si>
  <si>
    <t>Frais non remboursables (hôtel, frais de voyage, restauration)</t>
  </si>
  <si>
    <t>Cachets payés ou à payer aux artistes</t>
  </si>
  <si>
    <t>Communication</t>
  </si>
  <si>
    <t>Charges salariales</t>
  </si>
  <si>
    <t>Autres charges</t>
  </si>
  <si>
    <t>Indemnités versées par une assurance privée</t>
  </si>
  <si>
    <t>Indemnités pour réduction du temps de travail</t>
  </si>
  <si>
    <t>Apports de tiers (en particulier sponsoring, mécénat, dons)</t>
  </si>
  <si>
    <t>(indemnités / revenus)</t>
  </si>
  <si>
    <t>Total indemnités et revenus effectivement perçus</t>
  </si>
  <si>
    <t>Revenus éventuels d'activités ordinaires</t>
  </si>
  <si>
    <t>Financement public de la culture (aide publique)</t>
  </si>
  <si>
    <t>(coûts effectifs / charges)</t>
  </si>
  <si>
    <t>Places vendues</t>
  </si>
  <si>
    <t>Revenus
Billeterie</t>
  </si>
  <si>
    <t>Revenu moyen par billet et par représentation</t>
  </si>
  <si>
    <t>(code transmis après l'envoi du formulaire de demande)</t>
  </si>
  <si>
    <t>Total coûts réellement encourus</t>
  </si>
  <si>
    <t>Autres revenus (ventes kiosques, etc.)</t>
  </si>
  <si>
    <t>Calcul du revenu moyen d'une place avant COVID</t>
  </si>
  <si>
    <t>Surcoûts liés aux mesures sanitaires mises en place selon les recommandations de la Confédération dans le cadre de l'exploitation de lieux culturels</t>
  </si>
  <si>
    <t>Moyenne sur trois ans</t>
  </si>
  <si>
    <t>Moyenne des places occupées
lors d'un événement</t>
  </si>
  <si>
    <t xml:space="preserve">Années </t>
  </si>
  <si>
    <r>
      <t>Merci de</t>
    </r>
    <r>
      <rPr>
        <b/>
        <u/>
        <sz val="11"/>
        <color theme="1"/>
        <rFont val="Calibri"/>
        <family val="2"/>
        <scheme val="minor"/>
      </rPr>
      <t xml:space="preserve"> détailler sur un document annexe</t>
    </r>
    <r>
      <rPr>
        <b/>
        <sz val="11"/>
        <color theme="1"/>
        <rFont val="Calibri"/>
        <family val="2"/>
        <scheme val="minor"/>
      </rPr>
      <t xml:space="preserve"> les montants inscrits dans les tableaux et de joindre ces document ainsi que leurs</t>
    </r>
    <r>
      <rPr>
        <b/>
        <u/>
        <sz val="11"/>
        <color theme="1"/>
        <rFont val="Calibri"/>
        <family val="2"/>
        <scheme val="minor"/>
      </rPr>
      <t xml:space="preserve"> justificatifs nommés de manière explicite</t>
    </r>
    <r>
      <rPr>
        <b/>
        <sz val="11"/>
        <color theme="1"/>
        <rFont val="Calibri"/>
        <family val="2"/>
        <scheme val="minor"/>
      </rPr>
      <t xml:space="preserve"> à votre demande de soutien en ligne </t>
    </r>
    <r>
      <rPr>
        <b/>
        <i/>
        <sz val="11"/>
        <color theme="1"/>
        <rFont val="Calibri"/>
        <family val="2"/>
        <scheme val="minor"/>
      </rPr>
      <t>via</t>
    </r>
    <r>
      <rPr>
        <b/>
        <sz val="11"/>
        <color theme="1"/>
        <rFont val="Calibri"/>
        <family val="2"/>
        <scheme val="minor"/>
      </rPr>
      <t xml:space="preserve"> l’adresse CovidCulture@ne.ch. </t>
    </r>
  </si>
  <si>
    <r>
      <t xml:space="preserve">Merci de </t>
    </r>
    <r>
      <rPr>
        <b/>
        <u/>
        <sz val="11"/>
        <color theme="1"/>
        <rFont val="Calibri"/>
        <family val="2"/>
        <scheme val="minor"/>
      </rPr>
      <t>détailler sur un document annex</t>
    </r>
    <r>
      <rPr>
        <b/>
        <sz val="11"/>
        <color theme="1"/>
        <rFont val="Calibri"/>
        <family val="2"/>
        <scheme val="minor"/>
      </rPr>
      <t xml:space="preserve">e les montants inscrits dans les tableaux et de joindre ces document ainsi que leurs </t>
    </r>
    <r>
      <rPr>
        <b/>
        <u/>
        <sz val="11"/>
        <color theme="1"/>
        <rFont val="Calibri"/>
        <family val="2"/>
        <scheme val="minor"/>
      </rPr>
      <t>justificatifs nommés de manière explicite</t>
    </r>
    <r>
      <rPr>
        <b/>
        <sz val="11"/>
        <color theme="1"/>
        <rFont val="Calibri"/>
        <family val="2"/>
        <scheme val="minor"/>
      </rPr>
      <t xml:space="preserve"> à votre demande de soutien en ligne via l’adresse CovidCulture@ne.ch. </t>
    </r>
  </si>
  <si>
    <t xml:space="preserve">Surcoûts liés aux mesures sanitaires </t>
  </si>
  <si>
    <r>
      <t xml:space="preserve">Montants indemnisables 
</t>
    </r>
    <r>
      <rPr>
        <sz val="11"/>
        <color theme="1"/>
        <rFont val="Calibri"/>
        <family val="2"/>
        <scheme val="minor"/>
      </rPr>
      <t>(coûts effectifs / charges)</t>
    </r>
  </si>
  <si>
    <r>
      <t xml:space="preserve">Montants non indemnisables 
</t>
    </r>
    <r>
      <rPr>
        <sz val="11"/>
        <color theme="1"/>
        <rFont val="Calibri"/>
        <family val="2"/>
        <scheme val="minor"/>
      </rPr>
      <t>indemnités / revenus</t>
    </r>
  </si>
  <si>
    <t>Justificatifs annexés</t>
  </si>
  <si>
    <t>Nom du/des justificatifs transmis</t>
  </si>
  <si>
    <t>Période du dommage:</t>
  </si>
  <si>
    <t>Nbre d'événements / représentations</t>
  </si>
  <si>
    <t>Évaluation du nombre des places non vendues</t>
  </si>
  <si>
    <t>Nbre de représentations / séances</t>
  </si>
  <si>
    <t>Moyenne des places occupés lors d'un événement</t>
  </si>
  <si>
    <r>
      <t xml:space="preserve">Nbre de places non vendues par événement
</t>
    </r>
    <r>
      <rPr>
        <sz val="10"/>
        <color theme="1"/>
        <rFont val="Calibri"/>
        <family val="2"/>
        <scheme val="minor"/>
      </rPr>
      <t>(basé sur la moyenne des places occupées lors d'un événement  calculée sur trois ans - la moyenne des places occupées lors d'un événement de la période d'indemnisation concernée)</t>
    </r>
  </si>
  <si>
    <t xml:space="preserve">Calcul des revenus manquants liés à une diminution des recettes de billetterie
</t>
  </si>
  <si>
    <r>
      <t xml:space="preserve">Montant indemnisable pour les revenus manquants liés à une perte sur billetterie  (reporté automatiquement dans le tableau de calcul des dommages)
</t>
    </r>
    <r>
      <rPr>
        <sz val="10"/>
        <rFont val="Calibri"/>
        <family val="2"/>
        <scheme val="minor"/>
      </rPr>
      <t>(Nbre de places non vendues lors d'un événement X nbre d'événements pour la période concernée X revenu moyen par billet et par représentation)</t>
    </r>
  </si>
  <si>
    <r>
      <t xml:space="preserve">Période concernée 
</t>
    </r>
    <r>
      <rPr>
        <sz val="11"/>
        <color theme="1"/>
        <rFont val="Calibri"/>
        <family val="2"/>
        <scheme val="minor"/>
      </rPr>
      <t>(période du dommage)</t>
    </r>
  </si>
  <si>
    <t>Revenus manquants liés à une diminution des recettes de billetterie (merci de compléter le tableau ci-dessous pour que le montant se mette à jour)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</si>
</sst>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.00_ ;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 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192">
    <xf numFmtId="0" fontId="0" fillId="0" borderId="0" xfId="0"/>
    <xf numFmtId="164" fontId="0" fillId="0" borderId="18" xfId="0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1" fillId="0" borderId="0" xfId="0" applyFont="1" applyBorder="1" applyAlignment="1" applyProtection="1"/>
    <xf numFmtId="0" fontId="0" fillId="0" borderId="5" xfId="0" applyBorder="1" applyAlignment="1" applyProtection="1"/>
    <xf numFmtId="0" fontId="0" fillId="0" borderId="5" xfId="0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/>
    <xf numFmtId="0" fontId="0" fillId="0" borderId="0" xfId="0" applyFont="1" applyBorder="1" applyProtection="1"/>
    <xf numFmtId="0" fontId="1" fillId="3" borderId="1" xfId="0" applyFont="1" applyFill="1" applyBorder="1" applyProtection="1"/>
    <xf numFmtId="0" fontId="1" fillId="3" borderId="1" xfId="0" applyFont="1" applyFill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 vertical="top" wrapText="1"/>
    </xf>
    <xf numFmtId="9" fontId="0" fillId="0" borderId="16" xfId="0" applyNumberFormat="1" applyBorder="1" applyAlignment="1" applyProtection="1">
      <alignment horizontal="right" vertical="center"/>
    </xf>
    <xf numFmtId="43" fontId="12" fillId="0" borderId="0" xfId="0" applyNumberFormat="1" applyFont="1" applyBorder="1" applyAlignment="1" applyProtection="1">
      <alignment vertical="center" wrapText="1"/>
    </xf>
    <xf numFmtId="43" fontId="0" fillId="0" borderId="0" xfId="0" applyNumberFormat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164" fontId="1" fillId="2" borderId="24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3" fontId="1" fillId="0" borderId="0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43" fontId="0" fillId="0" borderId="6" xfId="0" applyNumberFormat="1" applyFont="1" applyBorder="1" applyAlignment="1" applyProtection="1">
      <alignment vertical="center"/>
      <protection locked="0"/>
    </xf>
    <xf numFmtId="43" fontId="1" fillId="2" borderId="14" xfId="0" applyNumberFormat="1" applyFont="1" applyFill="1" applyBorder="1" applyAlignment="1" applyProtection="1">
      <alignment vertical="center"/>
    </xf>
    <xf numFmtId="43" fontId="0" fillId="2" borderId="25" xfId="0" applyNumberFormat="1" applyFill="1" applyBorder="1" applyProtection="1"/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inden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 indent="1"/>
    </xf>
    <xf numFmtId="0" fontId="1" fillId="0" borderId="27" xfId="0" applyFont="1" applyFill="1" applyBorder="1" applyAlignment="1" applyProtection="1">
      <alignment vertical="center"/>
    </xf>
    <xf numFmtId="0" fontId="0" fillId="0" borderId="27" xfId="0" applyBorder="1" applyProtection="1"/>
    <xf numFmtId="0" fontId="0" fillId="0" borderId="0" xfId="0" quotePrefix="1" applyProtection="1"/>
    <xf numFmtId="0" fontId="0" fillId="0" borderId="0" xfId="0" quotePrefix="1" applyFont="1" applyBorder="1" applyAlignment="1" applyProtection="1">
      <alignment vertical="center"/>
    </xf>
    <xf numFmtId="39" fontId="1" fillId="2" borderId="1" xfId="0" applyNumberFormat="1" applyFont="1" applyFill="1" applyBorder="1" applyAlignment="1" applyProtection="1">
      <alignment horizontal="right" vertical="center" indent="1"/>
    </xf>
    <xf numFmtId="4" fontId="0" fillId="4" borderId="1" xfId="0" applyNumberFormat="1" applyFill="1" applyBorder="1" applyAlignment="1" applyProtection="1">
      <alignment horizontal="center" vertical="center"/>
    </xf>
    <xf numFmtId="4" fontId="0" fillId="4" borderId="1" xfId="0" applyNumberFormat="1" applyFill="1" applyBorder="1" applyProtection="1"/>
    <xf numFmtId="4" fontId="0" fillId="0" borderId="1" xfId="0" applyNumberFormat="1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horizontal="left"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4" fontId="0" fillId="4" borderId="1" xfId="0" applyNumberFormat="1" applyFill="1" applyBorder="1" applyAlignment="1" applyProtection="1">
      <alignment vertical="center"/>
    </xf>
    <xf numFmtId="4" fontId="0" fillId="2" borderId="1" xfId="0" applyNumberForma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165" fontId="11" fillId="2" borderId="2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wrapText="1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9" fontId="0" fillId="0" borderId="0" xfId="0" applyNumberForma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3" fontId="0" fillId="0" borderId="1" xfId="0" applyNumberFormat="1" applyBorder="1" applyProtection="1"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right" vertical="center" indent="1"/>
    </xf>
    <xf numFmtId="4" fontId="1" fillId="2" borderId="24" xfId="0" applyNumberFormat="1" applyFont="1" applyFill="1" applyBorder="1" applyAlignment="1" applyProtection="1">
      <alignment horizontal="right" vertical="center" indent="1"/>
    </xf>
    <xf numFmtId="0" fontId="1" fillId="3" borderId="22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9" xfId="0" applyFont="1" applyBorder="1" applyAlignment="1" applyProtection="1">
      <alignment horizontal="left" vertical="top"/>
      <protection locked="0"/>
    </xf>
    <xf numFmtId="0" fontId="0" fillId="0" borderId="10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top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</xf>
    <xf numFmtId="0" fontId="0" fillId="2" borderId="10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0" xfId="0" applyBorder="1" applyAlignment="1" applyProtection="1">
      <alignment horizontal="left" vertical="top"/>
    </xf>
    <xf numFmtId="0" fontId="0" fillId="0" borderId="11" xfId="0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left" vertical="top" wrapText="1"/>
    </xf>
    <xf numFmtId="0" fontId="0" fillId="2" borderId="10" xfId="0" applyFill="1" applyBorder="1" applyAlignment="1" applyProtection="1">
      <alignment horizontal="left" vertical="top" wrapText="1"/>
    </xf>
    <xf numFmtId="0" fontId="0" fillId="2" borderId="11" xfId="0" applyFill="1" applyBorder="1" applyAlignment="1" applyProtection="1">
      <alignment horizontal="left" vertical="top" wrapText="1"/>
    </xf>
    <xf numFmtId="0" fontId="0" fillId="4" borderId="9" xfId="0" applyFill="1" applyBorder="1" applyAlignment="1" applyProtection="1">
      <alignment horizontal="left" vertical="top" wrapText="1"/>
    </xf>
    <xf numFmtId="0" fontId="0" fillId="4" borderId="10" xfId="0" applyFill="1" applyBorder="1" applyAlignment="1" applyProtection="1">
      <alignment horizontal="left" vertical="top" wrapText="1"/>
    </xf>
    <xf numFmtId="0" fontId="0" fillId="4" borderId="11" xfId="0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left"/>
    </xf>
    <xf numFmtId="0" fontId="1" fillId="4" borderId="10" xfId="0" applyFont="1" applyFill="1" applyBorder="1" applyAlignment="1" applyProtection="1">
      <alignment horizontal="left"/>
    </xf>
    <xf numFmtId="0" fontId="1" fillId="4" borderId="11" xfId="0" applyFont="1" applyFill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 vertical="center"/>
    </xf>
    <xf numFmtId="4" fontId="0" fillId="0" borderId="15" xfId="0" applyNumberFormat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left" vertical="center" wrapText="1" indent="1"/>
    </xf>
    <xf numFmtId="0" fontId="11" fillId="0" borderId="29" xfId="0" applyFont="1" applyFill="1" applyBorder="1" applyAlignment="1" applyProtection="1">
      <alignment horizontal="left" vertical="center" wrapText="1" indent="1"/>
    </xf>
    <xf numFmtId="0" fontId="13" fillId="0" borderId="9" xfId="0" applyFont="1" applyFill="1" applyBorder="1" applyAlignment="1" applyProtection="1">
      <alignment horizontal="center" vertical="top" wrapText="1"/>
    </xf>
    <xf numFmtId="0" fontId="13" fillId="0" borderId="10" xfId="0" applyFont="1" applyFill="1" applyBorder="1" applyAlignment="1" applyProtection="1">
      <alignment horizontal="center" vertical="top"/>
    </xf>
    <xf numFmtId="0" fontId="13" fillId="0" borderId="11" xfId="0" applyFont="1" applyFill="1" applyBorder="1" applyAlignment="1" applyProtection="1">
      <alignment horizontal="center" vertical="top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2" fontId="0" fillId="5" borderId="14" xfId="0" applyNumberFormat="1" applyFont="1" applyFill="1" applyBorder="1" applyAlignment="1" applyProtection="1">
      <alignment horizontal="center" vertical="center"/>
    </xf>
    <xf numFmtId="2" fontId="0" fillId="5" borderId="15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13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2" borderId="9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1" fillId="4" borderId="9" xfId="0" applyFont="1" applyFill="1" applyBorder="1" applyAlignment="1" applyProtection="1">
      <alignment horizontal="right"/>
    </xf>
    <xf numFmtId="0" fontId="1" fillId="4" borderId="10" xfId="0" applyFont="1" applyFill="1" applyBorder="1" applyAlignment="1" applyProtection="1">
      <alignment horizontal="right"/>
    </xf>
    <xf numFmtId="0" fontId="1" fillId="4" borderId="4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top" wrapText="1"/>
    </xf>
    <xf numFmtId="0" fontId="0" fillId="0" borderId="10" xfId="0" applyFill="1" applyBorder="1" applyAlignment="1" applyProtection="1">
      <alignment horizontal="left" vertical="top" wrapText="1"/>
    </xf>
    <xf numFmtId="0" fontId="0" fillId="0" borderId="11" xfId="0" applyFill="1" applyBorder="1" applyAlignment="1" applyProtection="1">
      <alignment horizontal="left" vertical="top" wrapText="1"/>
    </xf>
    <xf numFmtId="0" fontId="0" fillId="4" borderId="9" xfId="0" applyFill="1" applyBorder="1" applyAlignment="1" applyProtection="1">
      <alignment horizontal="center" vertical="top"/>
    </xf>
    <xf numFmtId="0" fontId="0" fillId="4" borderId="10" xfId="0" applyFill="1" applyBorder="1" applyAlignment="1" applyProtection="1">
      <alignment horizontal="center" vertical="top"/>
    </xf>
    <xf numFmtId="0" fontId="0" fillId="4" borderId="11" xfId="0" applyFill="1" applyBorder="1" applyAlignment="1" applyProtection="1">
      <alignment horizontal="center" vertical="top"/>
    </xf>
    <xf numFmtId="0" fontId="0" fillId="2" borderId="9" xfId="0" applyFill="1" applyBorder="1" applyAlignment="1" applyProtection="1">
      <alignment horizontal="center" vertical="top"/>
    </xf>
    <xf numFmtId="0" fontId="0" fillId="2" borderId="10" xfId="0" applyFill="1" applyBorder="1" applyAlignment="1" applyProtection="1">
      <alignment horizontal="center" vertical="top"/>
    </xf>
    <xf numFmtId="0" fontId="0" fillId="2" borderId="11" xfId="0" applyFill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1" fillId="3" borderId="9" xfId="0" applyFont="1" applyFill="1" applyBorder="1" applyAlignment="1" applyProtection="1">
      <alignment horizontal="left"/>
    </xf>
    <xf numFmtId="0" fontId="1" fillId="3" borderId="10" xfId="0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0" fillId="4" borderId="6" xfId="0" applyFont="1" applyFill="1" applyBorder="1" applyAlignment="1" applyProtection="1">
      <alignment horizontal="center"/>
    </xf>
    <xf numFmtId="0" fontId="0" fillId="4" borderId="7" xfId="0" applyFont="1" applyFill="1" applyBorder="1" applyAlignment="1" applyProtection="1">
      <alignment horizontal="center"/>
    </xf>
    <xf numFmtId="0" fontId="0" fillId="4" borderId="8" xfId="0" applyFont="1" applyFill="1" applyBorder="1" applyAlignment="1" applyProtection="1">
      <alignment horizontal="center"/>
    </xf>
    <xf numFmtId="0" fontId="0" fillId="4" borderId="6" xfId="0" applyFont="1" applyFill="1" applyBorder="1" applyAlignment="1" applyProtection="1">
      <alignment horizontal="center" wrapText="1"/>
    </xf>
    <xf numFmtId="0" fontId="0" fillId="4" borderId="7" xfId="0" applyFont="1" applyFill="1" applyBorder="1" applyAlignment="1" applyProtection="1">
      <alignment horizontal="center" wrapText="1"/>
    </xf>
    <xf numFmtId="0" fontId="0" fillId="4" borderId="8" xfId="0" applyFont="1" applyFill="1" applyBorder="1" applyAlignment="1" applyProtection="1">
      <alignment horizontal="center" wrapText="1"/>
    </xf>
    <xf numFmtId="0" fontId="1" fillId="4" borderId="2" xfId="0" applyFont="1" applyFill="1" applyBorder="1" applyAlignment="1" applyProtection="1">
      <alignment horizontal="center" wrapText="1"/>
    </xf>
    <xf numFmtId="0" fontId="1" fillId="4" borderId="3" xfId="0" applyFont="1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center" wrapText="1"/>
    </xf>
  </cellXfs>
  <cellStyles count="3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  <cellStyle name="Normal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0</xdr:rowOff>
    </xdr:from>
    <xdr:to>
      <xdr:col>5</xdr:col>
      <xdr:colOff>165100</xdr:colOff>
      <xdr:row>19</xdr:row>
      <xdr:rowOff>40745</xdr:rowOff>
    </xdr:to>
    <xdr:pic>
      <xdr:nvPicPr>
        <xdr:cNvPr id="1071" name="Picture 47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2941300"/>
          <a:ext cx="1651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297655</xdr:colOff>
      <xdr:row>0</xdr:row>
      <xdr:rowOff>178596</xdr:rowOff>
    </xdr:from>
    <xdr:to>
      <xdr:col>3</xdr:col>
      <xdr:colOff>429946</xdr:colOff>
      <xdr:row>5</xdr:row>
      <xdr:rowOff>5996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" y="178596"/>
          <a:ext cx="2631281" cy="95849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165100</xdr:colOff>
      <xdr:row>53</xdr:row>
      <xdr:rowOff>166687</xdr:rowOff>
    </xdr:to>
    <xdr:pic>
      <xdr:nvPicPr>
        <xdr:cNvPr id="6" name="Picture 47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200400"/>
          <a:ext cx="165100" cy="92868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K89"/>
  <sheetViews>
    <sheetView showGridLines="0" tabSelected="1" zoomScale="70" zoomScaleNormal="70" zoomScaleSheetLayoutView="100" workbookViewId="0">
      <selection activeCell="D10" sqref="D10:J10"/>
    </sheetView>
  </sheetViews>
  <sheetFormatPr baseColWidth="10" defaultColWidth="11.42578125" defaultRowHeight="15"/>
  <cols>
    <col min="1" max="1" width="3.28515625" style="2" customWidth="1"/>
    <col min="2" max="2" width="13.140625" style="2" customWidth="1"/>
    <col min="3" max="3" width="24.28515625" style="2" customWidth="1"/>
    <col min="4" max="4" width="11.42578125" style="2"/>
    <col min="5" max="5" width="38.7109375" style="2" customWidth="1"/>
    <col min="6" max="6" width="22.85546875" style="2" customWidth="1"/>
    <col min="7" max="7" width="20.7109375" style="2" customWidth="1"/>
    <col min="8" max="8" width="19.28515625" style="2" customWidth="1"/>
    <col min="9" max="9" width="18.28515625" style="2" customWidth="1"/>
    <col min="10" max="10" width="26.5703125" style="2" customWidth="1"/>
    <col min="11" max="11" width="30" style="2" customWidth="1"/>
    <col min="12" max="16384" width="11.42578125" style="2"/>
  </cols>
  <sheetData>
    <row r="2" spans="2:11" ht="12.95" customHeight="1">
      <c r="F2" s="3"/>
      <c r="K2" s="4" t="s">
        <v>2</v>
      </c>
    </row>
    <row r="3" spans="2:11">
      <c r="E3" s="4"/>
      <c r="F3" s="3"/>
      <c r="K3" s="4" t="s">
        <v>3</v>
      </c>
    </row>
    <row r="4" spans="2:11" ht="17.100000000000001" customHeight="1">
      <c r="E4" s="5"/>
      <c r="F4" s="4"/>
      <c r="K4" s="5" t="s">
        <v>4</v>
      </c>
    </row>
    <row r="5" spans="2:11" ht="29.45" customHeight="1">
      <c r="E5" s="6" t="s">
        <v>11</v>
      </c>
      <c r="F5" s="6"/>
      <c r="G5" s="6"/>
      <c r="K5" s="7" t="s">
        <v>12</v>
      </c>
    </row>
    <row r="6" spans="2:11" ht="15.95" customHeight="1">
      <c r="E6" s="8"/>
      <c r="F6" s="8"/>
      <c r="G6" s="8"/>
    </row>
    <row r="7" spans="2:11" ht="45" customHeight="1">
      <c r="B7" s="171" t="s">
        <v>15</v>
      </c>
      <c r="C7" s="172"/>
      <c r="D7" s="172"/>
      <c r="E7" s="172"/>
      <c r="F7" s="172"/>
      <c r="G7" s="172"/>
      <c r="H7" s="172"/>
      <c r="I7" s="172"/>
      <c r="J7" s="172"/>
      <c r="K7" s="173"/>
    </row>
    <row r="8" spans="2:11" ht="14.1" customHeight="1">
      <c r="B8" s="9"/>
      <c r="C8" s="9"/>
      <c r="D8" s="9"/>
      <c r="E8" s="9"/>
      <c r="F8" s="9"/>
      <c r="G8" s="9"/>
    </row>
    <row r="9" spans="2:11">
      <c r="B9" s="10"/>
      <c r="C9" s="10"/>
      <c r="D9" s="10"/>
      <c r="E9" s="10"/>
      <c r="F9" s="10"/>
      <c r="G9" s="10"/>
    </row>
    <row r="10" spans="2:11" ht="24" customHeight="1">
      <c r="B10" s="11" t="s">
        <v>5</v>
      </c>
      <c r="C10" s="12"/>
      <c r="D10" s="93"/>
      <c r="E10" s="93"/>
      <c r="F10" s="93"/>
      <c r="G10" s="93"/>
      <c r="H10" s="93"/>
      <c r="I10" s="93"/>
      <c r="J10" s="94"/>
    </row>
    <row r="11" spans="2:11">
      <c r="B11" s="10"/>
      <c r="C11" s="10"/>
      <c r="D11" s="10"/>
      <c r="E11" s="10"/>
      <c r="F11" s="10"/>
      <c r="G11" s="10"/>
    </row>
    <row r="12" spans="2:11" ht="24" customHeight="1">
      <c r="B12" s="11" t="s">
        <v>14</v>
      </c>
      <c r="C12" s="13"/>
      <c r="D12" s="93"/>
      <c r="E12" s="93"/>
      <c r="F12" s="93"/>
      <c r="G12" s="93"/>
      <c r="H12" s="93"/>
      <c r="I12" s="93"/>
      <c r="J12" s="94"/>
    </row>
    <row r="13" spans="2:11" ht="21.6" customHeight="1">
      <c r="B13" s="11"/>
      <c r="C13" s="72"/>
      <c r="D13" s="73"/>
      <c r="E13" s="73"/>
      <c r="F13" s="73"/>
      <c r="G13" s="73"/>
      <c r="H13" s="73"/>
      <c r="I13" s="73"/>
      <c r="J13" s="73"/>
    </row>
    <row r="14" spans="2:11" ht="22.5" customHeight="1">
      <c r="B14" s="11" t="s">
        <v>49</v>
      </c>
      <c r="C14" s="72"/>
      <c r="D14" s="92"/>
      <c r="E14" s="93"/>
      <c r="F14" s="93"/>
      <c r="G14" s="93"/>
      <c r="H14" s="93"/>
      <c r="I14" s="93"/>
      <c r="J14" s="94"/>
    </row>
    <row r="15" spans="2:11" ht="18.75" customHeight="1">
      <c r="B15" s="14"/>
      <c r="C15" s="14"/>
      <c r="D15" s="14"/>
      <c r="E15" s="14"/>
      <c r="F15" s="14"/>
      <c r="G15" s="14"/>
    </row>
    <row r="16" spans="2:11" ht="22.5" customHeight="1">
      <c r="B16" s="11" t="s">
        <v>13</v>
      </c>
      <c r="C16" s="13"/>
      <c r="D16" s="93"/>
      <c r="E16" s="93"/>
      <c r="F16" s="93"/>
      <c r="G16" s="93"/>
      <c r="H16" s="93"/>
      <c r="I16" s="93"/>
      <c r="J16" s="94"/>
    </row>
    <row r="17" spans="2:11" ht="31.5" customHeight="1">
      <c r="B17" s="149" t="s">
        <v>34</v>
      </c>
      <c r="C17" s="149"/>
      <c r="D17" s="14"/>
      <c r="E17" s="14"/>
      <c r="F17" s="14"/>
      <c r="G17" s="14"/>
    </row>
    <row r="18" spans="2:11" ht="15.75" customHeight="1">
      <c r="B18" s="62"/>
      <c r="C18" s="62"/>
      <c r="D18" s="14"/>
      <c r="E18" s="14"/>
      <c r="F18" s="14"/>
      <c r="G18" s="14"/>
    </row>
    <row r="19" spans="2:11">
      <c r="B19" s="15"/>
      <c r="C19" s="15"/>
      <c r="D19" s="16"/>
      <c r="E19" s="16"/>
      <c r="F19" s="17"/>
      <c r="G19" s="18"/>
    </row>
    <row r="20" spans="2:11" ht="15" customHeight="1">
      <c r="B20" s="189" t="s">
        <v>7</v>
      </c>
      <c r="C20" s="190"/>
      <c r="D20" s="190"/>
      <c r="E20" s="190"/>
      <c r="F20" s="191"/>
      <c r="G20" s="180" t="s">
        <v>8</v>
      </c>
      <c r="H20" s="181"/>
      <c r="I20" s="181"/>
      <c r="J20" s="181"/>
      <c r="K20" s="182"/>
    </row>
    <row r="21" spans="2:11" ht="15" customHeight="1">
      <c r="B21" s="186" t="s">
        <v>30</v>
      </c>
      <c r="C21" s="187"/>
      <c r="D21" s="187"/>
      <c r="E21" s="187"/>
      <c r="F21" s="188"/>
      <c r="G21" s="183" t="s">
        <v>26</v>
      </c>
      <c r="H21" s="184"/>
      <c r="I21" s="184"/>
      <c r="J21" s="184"/>
      <c r="K21" s="185"/>
    </row>
    <row r="22" spans="2:11" ht="24.75" customHeight="1">
      <c r="B22" s="177" t="s">
        <v>1</v>
      </c>
      <c r="C22" s="178"/>
      <c r="D22" s="178"/>
      <c r="E22" s="179"/>
      <c r="F22" s="19" t="s">
        <v>0</v>
      </c>
      <c r="G22" s="20" t="s">
        <v>0</v>
      </c>
      <c r="H22" s="177" t="s">
        <v>1</v>
      </c>
      <c r="I22" s="178"/>
      <c r="J22" s="178"/>
      <c r="K22" s="179"/>
    </row>
    <row r="23" spans="2:11" ht="30.75" customHeight="1">
      <c r="B23" s="174" t="s">
        <v>17</v>
      </c>
      <c r="C23" s="175"/>
      <c r="D23" s="175"/>
      <c r="E23" s="176"/>
      <c r="F23" s="54"/>
      <c r="G23" s="55"/>
      <c r="H23" s="107" t="s">
        <v>23</v>
      </c>
      <c r="I23" s="108"/>
      <c r="J23" s="108"/>
      <c r="K23" s="109"/>
    </row>
    <row r="24" spans="2:11">
      <c r="B24" s="104" t="s">
        <v>18</v>
      </c>
      <c r="C24" s="105"/>
      <c r="D24" s="105"/>
      <c r="E24" s="106"/>
      <c r="F24" s="56"/>
      <c r="G24" s="57"/>
      <c r="H24" s="156" t="s">
        <v>24</v>
      </c>
      <c r="I24" s="157"/>
      <c r="J24" s="157"/>
      <c r="K24" s="158"/>
    </row>
    <row r="25" spans="2:11">
      <c r="B25" s="107" t="s">
        <v>19</v>
      </c>
      <c r="C25" s="108"/>
      <c r="D25" s="108"/>
      <c r="E25" s="109"/>
      <c r="F25" s="54"/>
      <c r="G25" s="55"/>
      <c r="H25" s="153" t="s">
        <v>25</v>
      </c>
      <c r="I25" s="154"/>
      <c r="J25" s="154"/>
      <c r="K25" s="155"/>
    </row>
    <row r="26" spans="2:11">
      <c r="B26" s="104" t="s">
        <v>20</v>
      </c>
      <c r="C26" s="105"/>
      <c r="D26" s="105"/>
      <c r="E26" s="106"/>
      <c r="F26" s="56"/>
      <c r="G26" s="57"/>
      <c r="H26" s="156" t="s">
        <v>29</v>
      </c>
      <c r="I26" s="157"/>
      <c r="J26" s="157"/>
      <c r="K26" s="158"/>
    </row>
    <row r="27" spans="2:11">
      <c r="B27" s="107" t="s">
        <v>21</v>
      </c>
      <c r="C27" s="108"/>
      <c r="D27" s="108"/>
      <c r="E27" s="109"/>
      <c r="F27" s="54"/>
      <c r="G27" s="55"/>
      <c r="H27" s="153" t="s">
        <v>28</v>
      </c>
      <c r="I27" s="154"/>
      <c r="J27" s="154"/>
      <c r="K27" s="155"/>
    </row>
    <row r="28" spans="2:11" ht="32.25" customHeight="1">
      <c r="B28" s="113" t="s">
        <v>16</v>
      </c>
      <c r="C28" s="114"/>
      <c r="D28" s="114"/>
      <c r="E28" s="115"/>
      <c r="F28" s="56"/>
      <c r="G28" s="57"/>
      <c r="H28" s="104" t="s">
        <v>6</v>
      </c>
      <c r="I28" s="105"/>
      <c r="J28" s="105"/>
      <c r="K28" s="106"/>
    </row>
    <row r="29" spans="2:11" ht="50.25" customHeight="1">
      <c r="B29" s="162" t="s">
        <v>58</v>
      </c>
      <c r="C29" s="163"/>
      <c r="D29" s="163"/>
      <c r="E29" s="164"/>
      <c r="F29" s="52">
        <f>H86</f>
        <v>0</v>
      </c>
      <c r="G29" s="58"/>
      <c r="H29" s="165"/>
      <c r="I29" s="166"/>
      <c r="J29" s="166"/>
      <c r="K29" s="167"/>
    </row>
    <row r="30" spans="2:11" ht="48" customHeight="1">
      <c r="B30" s="113" t="s">
        <v>38</v>
      </c>
      <c r="C30" s="114"/>
      <c r="D30" s="114"/>
      <c r="E30" s="115"/>
      <c r="F30" s="56"/>
      <c r="G30" s="59"/>
      <c r="H30" s="168"/>
      <c r="I30" s="169"/>
      <c r="J30" s="169"/>
      <c r="K30" s="170"/>
    </row>
    <row r="31" spans="2:11">
      <c r="B31" s="107" t="s">
        <v>22</v>
      </c>
      <c r="C31" s="108"/>
      <c r="D31" s="108"/>
      <c r="E31" s="109"/>
      <c r="F31" s="54"/>
      <c r="G31" s="60"/>
      <c r="H31" s="153"/>
      <c r="I31" s="154"/>
      <c r="J31" s="154"/>
      <c r="K31" s="155"/>
    </row>
    <row r="32" spans="2:11">
      <c r="B32" s="159" t="s">
        <v>35</v>
      </c>
      <c r="C32" s="160"/>
      <c r="D32" s="160"/>
      <c r="E32" s="161"/>
      <c r="F32" s="53">
        <f>SUM(F23:F31)</f>
        <v>0</v>
      </c>
      <c r="G32" s="53">
        <f>SUM(G23:G31)</f>
        <v>0</v>
      </c>
      <c r="H32" s="123" t="s">
        <v>27</v>
      </c>
      <c r="I32" s="124"/>
      <c r="J32" s="124"/>
      <c r="K32" s="125"/>
    </row>
    <row r="33" spans="2:11" ht="33.75" customHeight="1" thickBot="1">
      <c r="B33" s="10"/>
      <c r="C33" s="10"/>
      <c r="D33" s="10"/>
      <c r="E33" s="21" t="s">
        <v>9</v>
      </c>
      <c r="F33" s="126">
        <f>F32-G32</f>
        <v>0</v>
      </c>
      <c r="G33" s="127"/>
    </row>
    <row r="34" spans="2:11" ht="22.5" customHeight="1" thickBot="1">
      <c r="B34" s="10"/>
      <c r="C34" s="10"/>
      <c r="D34" s="10"/>
      <c r="E34" s="22" t="s">
        <v>10</v>
      </c>
      <c r="F34" s="121">
        <f>F33*(1-20%)</f>
        <v>0</v>
      </c>
      <c r="G34" s="122"/>
    </row>
    <row r="35" spans="2:11" ht="22.5" customHeight="1">
      <c r="B35" s="10"/>
      <c r="C35" s="10"/>
      <c r="D35" s="10"/>
      <c r="E35" s="67"/>
      <c r="F35" s="68"/>
      <c r="G35" s="68"/>
    </row>
    <row r="36" spans="2:11" ht="30.75" customHeight="1">
      <c r="B36" s="148" t="s">
        <v>42</v>
      </c>
      <c r="C36" s="149"/>
      <c r="D36" s="149"/>
      <c r="E36" s="149"/>
      <c r="F36" s="149"/>
      <c r="G36" s="149"/>
      <c r="H36" s="149"/>
      <c r="I36" s="149"/>
      <c r="J36" s="149"/>
      <c r="K36" s="149"/>
    </row>
    <row r="37" spans="2:11">
      <c r="B37" s="10"/>
      <c r="C37" s="10"/>
      <c r="D37" s="10"/>
      <c r="E37" s="10"/>
      <c r="F37" s="10"/>
      <c r="G37" s="10"/>
    </row>
    <row r="38" spans="2:11">
      <c r="B38" s="10"/>
      <c r="C38" s="10"/>
      <c r="D38" s="10"/>
      <c r="E38" s="10"/>
      <c r="F38" s="10"/>
      <c r="G38" s="10"/>
    </row>
    <row r="39" spans="2:11" ht="17.25">
      <c r="B39" s="150" t="s">
        <v>47</v>
      </c>
      <c r="C39" s="151"/>
      <c r="D39" s="151"/>
      <c r="E39" s="151"/>
      <c r="F39" s="151"/>
      <c r="G39" s="151"/>
      <c r="H39" s="151"/>
      <c r="I39" s="151"/>
      <c r="J39" s="151"/>
      <c r="K39" s="152"/>
    </row>
    <row r="40" spans="2:11">
      <c r="B40" s="10"/>
      <c r="C40" s="10"/>
      <c r="D40" s="10"/>
      <c r="E40" s="10"/>
      <c r="F40" s="10"/>
      <c r="G40" s="10"/>
    </row>
    <row r="41" spans="2:11">
      <c r="C41" s="86" t="s">
        <v>45</v>
      </c>
      <c r="D41" s="87"/>
      <c r="E41" s="87"/>
      <c r="F41" s="88"/>
      <c r="G41" s="96" t="s">
        <v>48</v>
      </c>
      <c r="H41" s="97"/>
      <c r="I41" s="97"/>
      <c r="J41" s="97"/>
      <c r="K41" s="98"/>
    </row>
    <row r="42" spans="2:11">
      <c r="C42" s="89"/>
      <c r="D42" s="90"/>
      <c r="E42" s="90"/>
      <c r="F42" s="91"/>
      <c r="G42" s="96"/>
      <c r="H42" s="97"/>
      <c r="I42" s="97"/>
      <c r="J42" s="97"/>
      <c r="K42" s="98"/>
    </row>
    <row r="43" spans="2:11">
      <c r="C43" s="69" t="s">
        <v>17</v>
      </c>
      <c r="D43" s="70"/>
      <c r="E43" s="70"/>
      <c r="F43" s="71"/>
      <c r="G43" s="83"/>
      <c r="H43" s="84"/>
      <c r="I43" s="84"/>
      <c r="J43" s="84"/>
      <c r="K43" s="85"/>
    </row>
    <row r="44" spans="2:11">
      <c r="C44" s="104" t="s">
        <v>18</v>
      </c>
      <c r="D44" s="105"/>
      <c r="E44" s="105"/>
      <c r="F44" s="106"/>
      <c r="G44" s="99"/>
      <c r="H44" s="100"/>
      <c r="I44" s="100"/>
      <c r="J44" s="100"/>
      <c r="K44" s="101"/>
    </row>
    <row r="45" spans="2:11">
      <c r="C45" s="107" t="s">
        <v>19</v>
      </c>
      <c r="D45" s="108"/>
      <c r="E45" s="108"/>
      <c r="F45" s="109"/>
      <c r="G45" s="83"/>
      <c r="H45" s="84"/>
      <c r="I45" s="84"/>
      <c r="J45" s="84"/>
      <c r="K45" s="85"/>
    </row>
    <row r="46" spans="2:11">
      <c r="C46" s="104" t="s">
        <v>20</v>
      </c>
      <c r="D46" s="105"/>
      <c r="E46" s="105"/>
      <c r="F46" s="106"/>
      <c r="G46" s="99"/>
      <c r="H46" s="100"/>
      <c r="I46" s="100"/>
      <c r="J46" s="100"/>
      <c r="K46" s="101"/>
    </row>
    <row r="47" spans="2:11">
      <c r="C47" s="107" t="s">
        <v>21</v>
      </c>
      <c r="D47" s="108"/>
      <c r="E47" s="108"/>
      <c r="F47" s="109"/>
      <c r="G47" s="83"/>
      <c r="H47" s="84"/>
      <c r="I47" s="84"/>
      <c r="J47" s="84"/>
      <c r="K47" s="85"/>
    </row>
    <row r="48" spans="2:11">
      <c r="C48" s="113" t="s">
        <v>16</v>
      </c>
      <c r="D48" s="114"/>
      <c r="E48" s="114"/>
      <c r="F48" s="115"/>
      <c r="G48" s="99"/>
      <c r="H48" s="100"/>
      <c r="I48" s="100"/>
      <c r="J48" s="100"/>
      <c r="K48" s="101"/>
    </row>
    <row r="49" spans="2:11">
      <c r="C49" s="116" t="s">
        <v>44</v>
      </c>
      <c r="D49" s="117"/>
      <c r="E49" s="117"/>
      <c r="F49" s="118"/>
      <c r="G49" s="83"/>
      <c r="H49" s="84"/>
      <c r="I49" s="84"/>
      <c r="J49" s="84"/>
      <c r="K49" s="85"/>
    </row>
    <row r="50" spans="2:11">
      <c r="C50" s="104" t="s">
        <v>22</v>
      </c>
      <c r="D50" s="105"/>
      <c r="E50" s="105"/>
      <c r="F50" s="106"/>
      <c r="G50" s="99"/>
      <c r="H50" s="100"/>
      <c r="I50" s="100"/>
      <c r="J50" s="100"/>
      <c r="K50" s="101"/>
    </row>
    <row r="51" spans="2:11">
      <c r="C51" s="10"/>
      <c r="D51" s="10"/>
      <c r="E51" s="10"/>
      <c r="F51" s="10"/>
      <c r="G51" s="10"/>
      <c r="H51" s="10"/>
    </row>
    <row r="52" spans="2:11">
      <c r="C52" s="10"/>
      <c r="D52" s="10"/>
      <c r="E52" s="10"/>
      <c r="F52" s="10"/>
      <c r="G52" s="10"/>
      <c r="H52" s="10"/>
    </row>
    <row r="53" spans="2:11">
      <c r="C53" s="112" t="s">
        <v>46</v>
      </c>
      <c r="D53" s="102"/>
      <c r="E53" s="102"/>
      <c r="F53" s="102"/>
      <c r="G53" s="102" t="s">
        <v>48</v>
      </c>
      <c r="H53" s="102"/>
      <c r="I53" s="102"/>
      <c r="J53" s="102"/>
      <c r="K53" s="102"/>
    </row>
    <row r="54" spans="2:11">
      <c r="C54" s="102"/>
      <c r="D54" s="102"/>
      <c r="E54" s="102"/>
      <c r="F54" s="102"/>
      <c r="G54" s="102"/>
      <c r="H54" s="102"/>
      <c r="I54" s="102"/>
      <c r="J54" s="102"/>
      <c r="K54" s="102"/>
    </row>
    <row r="55" spans="2:11">
      <c r="C55" s="110" t="s">
        <v>23</v>
      </c>
      <c r="D55" s="110"/>
      <c r="E55" s="110"/>
      <c r="F55" s="110"/>
      <c r="G55" s="103"/>
      <c r="H55" s="103"/>
      <c r="I55" s="103"/>
      <c r="J55" s="103"/>
      <c r="K55" s="103"/>
    </row>
    <row r="56" spans="2:11">
      <c r="C56" s="111" t="s">
        <v>24</v>
      </c>
      <c r="D56" s="111"/>
      <c r="E56" s="111"/>
      <c r="F56" s="111"/>
      <c r="G56" s="82"/>
      <c r="H56" s="82"/>
      <c r="I56" s="82"/>
      <c r="J56" s="82"/>
      <c r="K56" s="82"/>
    </row>
    <row r="57" spans="2:11">
      <c r="C57" s="119" t="s">
        <v>25</v>
      </c>
      <c r="D57" s="119"/>
      <c r="E57" s="119"/>
      <c r="F57" s="119"/>
      <c r="G57" s="103"/>
      <c r="H57" s="103"/>
      <c r="I57" s="103"/>
      <c r="J57" s="103"/>
      <c r="K57" s="103"/>
    </row>
    <row r="58" spans="2:11">
      <c r="C58" s="111" t="s">
        <v>29</v>
      </c>
      <c r="D58" s="111"/>
      <c r="E58" s="111"/>
      <c r="F58" s="111"/>
      <c r="G58" s="82"/>
      <c r="H58" s="82"/>
      <c r="I58" s="82"/>
      <c r="J58" s="82"/>
      <c r="K58" s="82"/>
    </row>
    <row r="59" spans="2:11">
      <c r="C59" s="119" t="s">
        <v>28</v>
      </c>
      <c r="D59" s="119"/>
      <c r="E59" s="119"/>
      <c r="F59" s="119"/>
      <c r="G59" s="103"/>
      <c r="H59" s="103"/>
      <c r="I59" s="103"/>
      <c r="J59" s="103"/>
      <c r="K59" s="103"/>
    </row>
    <row r="60" spans="2:11">
      <c r="C60" s="95" t="s">
        <v>6</v>
      </c>
      <c r="D60" s="95"/>
      <c r="E60" s="95"/>
      <c r="F60" s="95"/>
      <c r="G60" s="82"/>
      <c r="H60" s="82"/>
      <c r="I60" s="82"/>
      <c r="J60" s="82"/>
      <c r="K60" s="82"/>
    </row>
    <row r="61" spans="2:11">
      <c r="B61" s="10"/>
      <c r="C61" s="10"/>
      <c r="D61" s="10"/>
      <c r="E61" s="10"/>
      <c r="F61" s="10"/>
      <c r="G61" s="10"/>
    </row>
    <row r="62" spans="2:11">
      <c r="B62" s="10"/>
      <c r="C62" s="10"/>
      <c r="D62" s="10"/>
      <c r="E62" s="10"/>
      <c r="F62" s="10"/>
      <c r="G62" s="10"/>
    </row>
    <row r="63" spans="2:11">
      <c r="B63" s="10"/>
      <c r="C63" s="10"/>
      <c r="D63" s="10"/>
      <c r="E63" s="10"/>
      <c r="F63" s="10"/>
      <c r="G63" s="10"/>
    </row>
    <row r="64" spans="2:11" ht="24" customHeight="1">
      <c r="B64" s="130" t="s">
        <v>55</v>
      </c>
      <c r="C64" s="131"/>
      <c r="D64" s="131"/>
      <c r="E64" s="131"/>
      <c r="F64" s="131"/>
      <c r="G64" s="131"/>
      <c r="H64" s="131"/>
      <c r="I64" s="131"/>
      <c r="J64" s="131"/>
      <c r="K64" s="132"/>
    </row>
    <row r="66" spans="3:11">
      <c r="E66" s="75"/>
      <c r="F66" s="75"/>
      <c r="G66" s="75"/>
      <c r="H66" s="75"/>
      <c r="I66" s="75"/>
      <c r="J66" s="75"/>
    </row>
    <row r="67" spans="3:11" ht="15.75" thickBot="1"/>
    <row r="68" spans="3:11" ht="18" customHeight="1">
      <c r="C68" s="23"/>
      <c r="D68" s="23"/>
      <c r="E68" s="133" t="s">
        <v>37</v>
      </c>
      <c r="F68" s="134"/>
      <c r="G68" s="134"/>
      <c r="H68" s="134"/>
      <c r="I68" s="134"/>
      <c r="J68" s="135"/>
    </row>
    <row r="69" spans="3:11" ht="80.25" customHeight="1">
      <c r="D69" s="24"/>
      <c r="E69" s="42" t="s">
        <v>41</v>
      </c>
      <c r="F69" s="25" t="s">
        <v>31</v>
      </c>
      <c r="G69" s="25" t="s">
        <v>50</v>
      </c>
      <c r="H69" s="26" t="s">
        <v>40</v>
      </c>
      <c r="I69" s="66" t="s">
        <v>32</v>
      </c>
      <c r="J69" s="41" t="s">
        <v>36</v>
      </c>
    </row>
    <row r="70" spans="3:11" ht="15" customHeight="1">
      <c r="E70" s="27">
        <v>2017</v>
      </c>
      <c r="F70" s="1"/>
      <c r="G70" s="1"/>
      <c r="H70" s="79">
        <f>IF(OR(F70=0,G70=0),0,F70/G70)</f>
        <v>0</v>
      </c>
      <c r="I70" s="38"/>
      <c r="J70" s="76"/>
    </row>
    <row r="71" spans="3:11">
      <c r="E71" s="27">
        <v>2018</v>
      </c>
      <c r="F71" s="1"/>
      <c r="G71" s="1"/>
      <c r="H71" s="79">
        <f>IF(OR(F71=0,G71=0),0,F71/G71)</f>
        <v>0</v>
      </c>
      <c r="I71" s="38"/>
      <c r="J71" s="76"/>
    </row>
    <row r="72" spans="3:11">
      <c r="E72" s="27">
        <v>2019</v>
      </c>
      <c r="F72" s="1"/>
      <c r="G72" s="1"/>
      <c r="H72" s="79">
        <f>IF(OR(F72=0,G72=0),0,F72/G72)</f>
        <v>0</v>
      </c>
      <c r="I72" s="38"/>
      <c r="J72" s="76"/>
    </row>
    <row r="73" spans="3:11" ht="15.75" thickBot="1">
      <c r="E73" s="28" t="s">
        <v>39</v>
      </c>
      <c r="F73" s="29">
        <f t="shared" ref="F73:G73" si="0">SUM(F70:F72)/3</f>
        <v>0</v>
      </c>
      <c r="G73" s="29">
        <f t="shared" si="0"/>
        <v>0</v>
      </c>
      <c r="H73" s="80">
        <f>SUM(H70:H72)/3</f>
        <v>0</v>
      </c>
      <c r="I73" s="39">
        <f>SUM(I70:I72)/3</f>
        <v>0</v>
      </c>
      <c r="J73" s="40">
        <f>SUM(J70:J72)/3</f>
        <v>0</v>
      </c>
    </row>
    <row r="74" spans="3:11">
      <c r="E74" s="30"/>
      <c r="F74" s="31"/>
      <c r="G74" s="32"/>
      <c r="H74" s="33"/>
      <c r="I74" s="32"/>
    </row>
    <row r="75" spans="3:11">
      <c r="E75" s="30"/>
      <c r="F75" s="31"/>
      <c r="G75" s="32"/>
      <c r="H75" s="33"/>
      <c r="I75" s="32"/>
    </row>
    <row r="76" spans="3:11" ht="20.25" customHeight="1">
      <c r="E76" s="145" t="s">
        <v>33</v>
      </c>
      <c r="F76" s="146"/>
      <c r="G76" s="147"/>
      <c r="H76" s="51">
        <f>IF(I73=0,0,(I73+J73)/H73/G73)</f>
        <v>0</v>
      </c>
      <c r="I76" s="50"/>
      <c r="K76" s="49"/>
    </row>
    <row r="77" spans="3:11">
      <c r="E77" s="43"/>
      <c r="F77" s="44"/>
      <c r="G77" s="45"/>
      <c r="H77" s="46"/>
      <c r="I77" s="34"/>
    </row>
    <row r="78" spans="3:11" ht="15.75" thickBot="1">
      <c r="E78" s="43"/>
      <c r="F78" s="44"/>
      <c r="G78" s="45"/>
      <c r="H78" s="46"/>
      <c r="I78" s="34"/>
    </row>
    <row r="79" spans="3:11">
      <c r="E79" s="142" t="s">
        <v>51</v>
      </c>
      <c r="F79" s="143"/>
      <c r="G79" s="143"/>
      <c r="H79" s="143"/>
      <c r="I79" s="144"/>
      <c r="J79" s="47"/>
    </row>
    <row r="80" spans="3:11" ht="60" customHeight="1">
      <c r="E80" s="81" t="s">
        <v>57</v>
      </c>
      <c r="F80" s="74" t="s">
        <v>31</v>
      </c>
      <c r="G80" s="74" t="s">
        <v>52</v>
      </c>
      <c r="H80" s="138" t="s">
        <v>53</v>
      </c>
      <c r="I80" s="139"/>
      <c r="J80" s="48"/>
    </row>
    <row r="81" spans="2:11" ht="32.25" customHeight="1" thickBot="1">
      <c r="E81" s="65"/>
      <c r="F81" s="64"/>
      <c r="G81" s="63"/>
      <c r="H81" s="136">
        <f>IFERROR(F81/G81,0)</f>
        <v>0</v>
      </c>
      <c r="I81" s="137"/>
      <c r="J81" s="48"/>
      <c r="K81" s="77"/>
    </row>
    <row r="82" spans="2:11">
      <c r="E82" s="43"/>
      <c r="F82" s="44"/>
      <c r="G82" s="45"/>
      <c r="H82" s="46"/>
      <c r="I82" s="34"/>
    </row>
    <row r="83" spans="2:11" ht="43.5" customHeight="1">
      <c r="E83" s="140" t="s">
        <v>54</v>
      </c>
      <c r="F83" s="141"/>
      <c r="G83" s="141"/>
      <c r="H83" s="78" t="str">
        <f>IF(H73-H81&lt;=0,"0", (H73-H81))</f>
        <v>0</v>
      </c>
      <c r="I83" s="34"/>
    </row>
    <row r="84" spans="2:11">
      <c r="E84" s="43"/>
      <c r="F84" s="44"/>
      <c r="G84" s="45"/>
      <c r="H84" s="46"/>
      <c r="I84" s="34"/>
    </row>
    <row r="85" spans="2:11" ht="15.75" thickBot="1">
      <c r="E85" s="43"/>
      <c r="F85" s="44"/>
      <c r="G85" s="45"/>
      <c r="H85" s="46"/>
      <c r="I85" s="34"/>
    </row>
    <row r="86" spans="2:11" ht="66.75" customHeight="1" thickBot="1">
      <c r="E86" s="128" t="s">
        <v>56</v>
      </c>
      <c r="F86" s="129"/>
      <c r="G86" s="129"/>
      <c r="H86" s="61">
        <f>IF(H83&lt;=0,"0", (H83*G81*H76))</f>
        <v>0</v>
      </c>
      <c r="I86" s="35"/>
    </row>
    <row r="87" spans="2:11">
      <c r="I87" s="10"/>
    </row>
    <row r="88" spans="2:11" ht="14.25" customHeight="1">
      <c r="H88" s="36"/>
      <c r="I88" s="37"/>
    </row>
    <row r="89" spans="2:11" ht="49.5" customHeight="1">
      <c r="B89" s="120" t="s">
        <v>43</v>
      </c>
      <c r="C89" s="120"/>
      <c r="D89" s="120"/>
      <c r="E89" s="120"/>
      <c r="F89" s="120"/>
      <c r="G89" s="120"/>
      <c r="H89" s="120"/>
      <c r="I89" s="120"/>
      <c r="J89" s="120"/>
      <c r="K89" s="120"/>
    </row>
  </sheetData>
  <sheetProtection algorithmName="SHA-512" hashValue="rz37pqIlUuCHZc/Piqqj7zaM1dTzT12KE6Ey6wrIbWmmuMjHE/aHwRpWf0HyD1sSab96HIVnVI4Z5JjVkbRYIg==" saltValue="xFRnByrsT9+4oPMDR6gHGw==" spinCount="100000" sheet="1" selectLockedCells="1"/>
  <mergeCells count="76">
    <mergeCell ref="B7:K7"/>
    <mergeCell ref="D10:J10"/>
    <mergeCell ref="D12:J12"/>
    <mergeCell ref="B24:E24"/>
    <mergeCell ref="B23:E23"/>
    <mergeCell ref="B22:E22"/>
    <mergeCell ref="D16:J16"/>
    <mergeCell ref="B17:C17"/>
    <mergeCell ref="G20:K20"/>
    <mergeCell ref="G21:K21"/>
    <mergeCell ref="B21:F21"/>
    <mergeCell ref="B20:F20"/>
    <mergeCell ref="H22:K22"/>
    <mergeCell ref="H23:K23"/>
    <mergeCell ref="H24:K24"/>
    <mergeCell ref="C59:F59"/>
    <mergeCell ref="H25:K25"/>
    <mergeCell ref="H26:K26"/>
    <mergeCell ref="H27:K27"/>
    <mergeCell ref="H28:K28"/>
    <mergeCell ref="B32:E32"/>
    <mergeCell ref="H31:K31"/>
    <mergeCell ref="B31:E31"/>
    <mergeCell ref="B28:E28"/>
    <mergeCell ref="B27:E27"/>
    <mergeCell ref="B25:E25"/>
    <mergeCell ref="B26:E26"/>
    <mergeCell ref="B29:E29"/>
    <mergeCell ref="B30:E30"/>
    <mergeCell ref="H29:K29"/>
    <mergeCell ref="H30:K30"/>
    <mergeCell ref="C58:F58"/>
    <mergeCell ref="B89:K89"/>
    <mergeCell ref="F34:G34"/>
    <mergeCell ref="H32:K32"/>
    <mergeCell ref="F33:G33"/>
    <mergeCell ref="E86:G86"/>
    <mergeCell ref="B64:K64"/>
    <mergeCell ref="E68:J68"/>
    <mergeCell ref="H81:I81"/>
    <mergeCell ref="H80:I80"/>
    <mergeCell ref="E83:G83"/>
    <mergeCell ref="E79:I79"/>
    <mergeCell ref="E76:G76"/>
    <mergeCell ref="B36:K36"/>
    <mergeCell ref="G59:K59"/>
    <mergeCell ref="B39:K39"/>
    <mergeCell ref="G57:K57"/>
    <mergeCell ref="C44:F44"/>
    <mergeCell ref="C45:F45"/>
    <mergeCell ref="C46:F46"/>
    <mergeCell ref="C55:F55"/>
    <mergeCell ref="C56:F56"/>
    <mergeCell ref="C50:F50"/>
    <mergeCell ref="C53:F54"/>
    <mergeCell ref="G44:K44"/>
    <mergeCell ref="C47:F47"/>
    <mergeCell ref="C48:F48"/>
    <mergeCell ref="C49:F49"/>
    <mergeCell ref="C57:F57"/>
    <mergeCell ref="G58:K58"/>
    <mergeCell ref="G43:K43"/>
    <mergeCell ref="G60:K60"/>
    <mergeCell ref="C41:F42"/>
    <mergeCell ref="D14:J14"/>
    <mergeCell ref="C60:F60"/>
    <mergeCell ref="G41:K42"/>
    <mergeCell ref="G45:K45"/>
    <mergeCell ref="G46:K46"/>
    <mergeCell ref="G47:K47"/>
    <mergeCell ref="G48:K48"/>
    <mergeCell ref="G49:K49"/>
    <mergeCell ref="G50:K50"/>
    <mergeCell ref="G53:K54"/>
    <mergeCell ref="G55:K55"/>
    <mergeCell ref="G56:K56"/>
  </mergeCells>
  <pageMargins left="0.25" right="0.25" top="0.75" bottom="0.75" header="0.3" footer="0.3"/>
  <pageSetup paperSize="9" orientation="landscape" r:id="rId1"/>
  <headerFooter>
    <oddHeader>&amp;C&amp;"-,Italique"Mesures de soutien selon l’Ordonnance COVID dans le secteur de la culture</oddHeader>
  </headerFooter>
  <ignoredErrors>
    <ignoredError sqref="H86 H83 F29 F32:F3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82</Value>
      <Value>81</Value>
      <Value>14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Culture</TermName>
          <TermId xmlns="http://schemas.microsoft.com/office/infopath/2007/PartnerControls">84c2b3c5-72bb-4f3d-8e3c-f937cd63ffa6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affaires culturelles</TermName>
          <TermId xmlns="http://schemas.microsoft.com/office/infopath/2007/PartnerControls">acbc2eb0-1459-4329-afdb-d1d3da23504c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SEAC</TermName>
          <TermId xmlns="http://schemas.microsoft.com/office/infopath/2007/PartnerControls">095c9951-890c-4a4b-a770-4cb31ad959d7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32FB519BA4040A9C34138A409C018" ma:contentTypeVersion="1" ma:contentTypeDescription="Crée un document." ma:contentTypeScope="" ma:versionID="1eab9afc6c6a781455d7cd5f36c6df32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4638C-C7C0-4039-BF35-6E6BECF90186}">
  <ds:schemaRefs>
    <ds:schemaRef ds:uri="http://schemas.microsoft.com/office/2006/metadata/properties"/>
    <ds:schemaRef ds:uri="http://schemas.microsoft.com/office/infopath/2007/PartnerControls"/>
    <ds:schemaRef ds:uri="7dc7280d-fec9-4c99-9736-8d7ecec3545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033C83C-6CDC-4A35-A046-EC4BCC0AE5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C1742-3D47-43A2-A002-816E614F10C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CANTON DE NEUCHÂTEL / SCNE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DES DOMMAGES - ENTREPRISES CULTURELLES</dc:title>
  <dc:subject/>
  <dc:creator>Jonas Roesti</dc:creator>
  <cp:keywords/>
  <dc:description/>
  <cp:lastModifiedBy>Roesti Jonas</cp:lastModifiedBy>
  <cp:lastPrinted>2020-07-23T08:49:40Z</cp:lastPrinted>
  <dcterms:created xsi:type="dcterms:W3CDTF">2020-04-09T10:30:43Z</dcterms:created>
  <dcterms:modified xsi:type="dcterms:W3CDTF">2022-01-11T15:42:32Z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0x0101008EB32FB519BA4040A9C34138A409C018</vt:lpwstr>
  </property>
  <property fmtid="{D5CDD505-2E9C-101B-9397-08002B2CF9AE}" pid="3" name="Type du document">
    <vt:lpwstr/>
  </property>
  <property fmtid="{D5CDD505-2E9C-101B-9397-08002B2CF9AE}" pid="4" name="Departement">
    <vt:lpwstr/>
  </property>
  <property fmtid="{D5CDD505-2E9C-101B-9397-08002B2CF9AE}" pid="5" name="Acronyme">
    <vt:lpwstr>81;#SEAC|095c9951-890c-4a4b-a770-4cb31ad959d7</vt:lpwstr>
  </property>
  <property fmtid="{D5CDD505-2E9C-101B-9397-08002B2CF9AE}" pid="6" name="Theme">
    <vt:lpwstr>14;#Culture|84c2b3c5-72bb-4f3d-8e3c-f937cd63ffa6</vt:lpwstr>
  </property>
  <property fmtid="{D5CDD505-2E9C-101B-9397-08002B2CF9AE}" pid="7" name="Entite">
    <vt:lpwstr>82;#Service des affaires culturelles|acbc2eb0-1459-4329-afdb-d1d3da23504c</vt:lpwstr>
  </property>
</Properties>
</file>