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STAT\1_Pop\RCP\Résultats\2019\Communiqué de presse\"/>
    </mc:Choice>
  </mc:AlternateContent>
  <bookViews>
    <workbookView xWindow="0" yWindow="0" windowWidth="23040" windowHeight="8952"/>
  </bookViews>
  <sheets>
    <sheet name="RCP2019" sheetId="1" r:id="rId1"/>
  </sheets>
  <externalReferences>
    <externalReference r:id="rId2"/>
  </externalReferences>
  <definedNames>
    <definedName name="_xlnm.Print_Area" localSheetId="0">'RCP2019'!$B$2:$H$56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H44" i="1" s="1"/>
  <c r="H37" i="1"/>
  <c r="G37" i="1"/>
  <c r="F37" i="1"/>
  <c r="E37" i="1"/>
  <c r="D37" i="1"/>
  <c r="C37" i="1"/>
  <c r="H36" i="1"/>
  <c r="G36" i="1"/>
  <c r="G38" i="1" s="1"/>
  <c r="G44" i="1" s="1"/>
  <c r="F36" i="1"/>
  <c r="E36" i="1"/>
  <c r="D36" i="1"/>
  <c r="D38" i="1" s="1"/>
  <c r="D44" i="1" s="1"/>
  <c r="C36" i="1"/>
  <c r="C38" i="1" s="1"/>
  <c r="C44" i="1" s="1"/>
  <c r="H35" i="1"/>
  <c r="G35" i="1"/>
  <c r="F35" i="1"/>
  <c r="F38" i="1" s="1"/>
  <c r="F44" i="1" s="1"/>
  <c r="E35" i="1"/>
  <c r="E38" i="1" s="1"/>
  <c r="E44" i="1" s="1"/>
  <c r="D35" i="1"/>
  <c r="C35" i="1"/>
  <c r="H33" i="1"/>
  <c r="G33" i="1"/>
  <c r="F33" i="1"/>
  <c r="E33" i="1"/>
  <c r="D33" i="1"/>
  <c r="C33" i="1"/>
  <c r="H32" i="1"/>
  <c r="H34" i="1" s="1"/>
  <c r="H43" i="1" s="1"/>
  <c r="G32" i="1"/>
  <c r="G34" i="1" s="1"/>
  <c r="G43" i="1" s="1"/>
  <c r="F32" i="1"/>
  <c r="F34" i="1" s="1"/>
  <c r="F43" i="1" s="1"/>
  <c r="E32" i="1"/>
  <c r="E34" i="1" s="1"/>
  <c r="E43" i="1" s="1"/>
  <c r="D32" i="1"/>
  <c r="D34" i="1" s="1"/>
  <c r="D43" i="1" s="1"/>
  <c r="C32" i="1"/>
  <c r="C34" i="1" s="1"/>
  <c r="C43" i="1" s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H31" i="1" s="1"/>
  <c r="H42" i="1" s="1"/>
  <c r="G21" i="1"/>
  <c r="G31" i="1" s="1"/>
  <c r="G42" i="1" s="1"/>
  <c r="F21" i="1"/>
  <c r="F31" i="1" s="1"/>
  <c r="F42" i="1" s="1"/>
  <c r="E21" i="1"/>
  <c r="E31" i="1" s="1"/>
  <c r="E42" i="1" s="1"/>
  <c r="D21" i="1"/>
  <c r="D31" i="1" s="1"/>
  <c r="D42" i="1" s="1"/>
  <c r="C21" i="1"/>
  <c r="C31" i="1" s="1"/>
  <c r="C42" i="1" s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H9" i="1"/>
  <c r="G9" i="1"/>
  <c r="F9" i="1"/>
  <c r="E9" i="1"/>
  <c r="D9" i="1"/>
  <c r="C9" i="1"/>
  <c r="H8" i="1"/>
  <c r="G8" i="1"/>
  <c r="F8" i="1"/>
  <c r="E8" i="1"/>
  <c r="D8" i="1"/>
  <c r="C8" i="1"/>
  <c r="H7" i="1"/>
  <c r="G7" i="1"/>
  <c r="F7" i="1"/>
  <c r="E7" i="1"/>
  <c r="D7" i="1"/>
  <c r="C7" i="1"/>
  <c r="H6" i="1"/>
  <c r="G6" i="1"/>
  <c r="F6" i="1"/>
  <c r="E6" i="1"/>
  <c r="D6" i="1"/>
  <c r="C6" i="1"/>
  <c r="H5" i="1"/>
  <c r="G5" i="1"/>
  <c r="F5" i="1"/>
  <c r="E5" i="1"/>
  <c r="D5" i="1"/>
  <c r="C5" i="1"/>
  <c r="H4" i="1"/>
  <c r="H20" i="1" s="1"/>
  <c r="H41" i="1" s="1"/>
  <c r="H45" i="1" s="1"/>
  <c r="G4" i="1"/>
  <c r="G20" i="1" s="1"/>
  <c r="G41" i="1" s="1"/>
  <c r="F4" i="1"/>
  <c r="F20" i="1" s="1"/>
  <c r="F41" i="1" s="1"/>
  <c r="F45" i="1" s="1"/>
  <c r="E4" i="1"/>
  <c r="E20" i="1" s="1"/>
  <c r="E41" i="1" s="1"/>
  <c r="E45" i="1" s="1"/>
  <c r="D4" i="1"/>
  <c r="D20" i="1" s="1"/>
  <c r="D41" i="1" s="1"/>
  <c r="D45" i="1" s="1"/>
  <c r="C4" i="1"/>
  <c r="C20" i="1" s="1"/>
  <c r="C41" i="1" s="1"/>
  <c r="C45" i="1" l="1"/>
  <c r="G45" i="1"/>
</calcChain>
</file>

<file path=xl/sharedStrings.xml><?xml version="1.0" encoding="utf-8"?>
<sst xmlns="http://schemas.openxmlformats.org/spreadsheetml/2006/main" count="57" uniqueCount="55">
  <si>
    <t>Recensement cantonal de la</t>
  </si>
  <si>
    <t>Population résidante selon l'état civil</t>
  </si>
  <si>
    <t>population au 31 décembre 2019</t>
  </si>
  <si>
    <t>Célibataires</t>
  </si>
  <si>
    <t>Marié(e)s</t>
  </si>
  <si>
    <t>Veufs/veuves</t>
  </si>
  <si>
    <t>Divorcé(e)s</t>
  </si>
  <si>
    <t>Autres</t>
  </si>
  <si>
    <t>Total</t>
  </si>
  <si>
    <t>Boudry</t>
  </si>
  <si>
    <t>Corcelles-Cormondrèche</t>
  </si>
  <si>
    <t>Cornaux</t>
  </si>
  <si>
    <t>Cortaillod</t>
  </si>
  <si>
    <t>Cressier</t>
  </si>
  <si>
    <t>Enges</t>
  </si>
  <si>
    <t>Hauterive</t>
  </si>
  <si>
    <t>La Grande Béroche</t>
  </si>
  <si>
    <t>La Tène</t>
  </si>
  <si>
    <t>Le Landeron</t>
  </si>
  <si>
    <t>Lignières</t>
  </si>
  <si>
    <t>Milvignes</t>
  </si>
  <si>
    <t>Neuchâtel</t>
  </si>
  <si>
    <t>Peseux</t>
  </si>
  <si>
    <t>Rochefort</t>
  </si>
  <si>
    <t>Saint-Blaise</t>
  </si>
  <si>
    <t>Région Littoral</t>
  </si>
  <si>
    <t>Brot-Plamboz</t>
  </si>
  <si>
    <t>La Brévine</t>
  </si>
  <si>
    <t>La Chaux-de-Fonds</t>
  </si>
  <si>
    <t>La Chaux-du-Milieu</t>
  </si>
  <si>
    <t>La Sagne</t>
  </si>
  <si>
    <t>Le Cerneux-Péquignot</t>
  </si>
  <si>
    <t>Le Locle</t>
  </si>
  <si>
    <t>Les Brenets</t>
  </si>
  <si>
    <t>Les Planchettes</t>
  </si>
  <si>
    <t>Les Ponts-de-Martel</t>
  </si>
  <si>
    <t>Région Montagnes</t>
  </si>
  <si>
    <t>Valangin</t>
  </si>
  <si>
    <t>Val-de-Ruz</t>
  </si>
  <si>
    <t>Région Val-de-Ruz</t>
  </si>
  <si>
    <t>La Côte-aux-Fées</t>
  </si>
  <si>
    <t>Les Verrières</t>
  </si>
  <si>
    <t>Val-de-Travers</t>
  </si>
  <si>
    <t>Région Val-de-Travers</t>
  </si>
  <si>
    <t>Régions</t>
  </si>
  <si>
    <t>Littoral</t>
  </si>
  <si>
    <t>Montagnes</t>
  </si>
  <si>
    <t>Canton de Neuchâtel</t>
  </si>
  <si>
    <t>Remarque: La catégorie "Autres" regroupe les partenariats enregistrés, les partenariats dissous ainsi que les non mariés.</t>
  </si>
  <si>
    <t>Source: Recensement cantonal de la population 2019 (RCP)</t>
  </si>
  <si>
    <t>Etat de Neuchâtel - Département de l'économie et de l'action sociale</t>
  </si>
  <si>
    <t>Service de statistique (STAT)</t>
  </si>
  <si>
    <t>Rue du Château 19</t>
  </si>
  <si>
    <t>CH-2001 Neuchâtel</t>
  </si>
  <si>
    <t>Internet: www.ne.ch/stat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</si>
</sst>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1" x14ac:knownFonts="1">
    <font>
      <sz val="9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8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theme="4" tint="-0.499984740745262"/>
      </top>
      <bottom/>
      <diagonal/>
    </border>
    <border>
      <left/>
      <right/>
      <top/>
      <bottom style="thick">
        <color theme="3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0" xfId="0" applyFont="1" applyFill="1" applyBorder="1" applyAlignment="1">
      <alignment horizontal="left" vertical="top"/>
    </xf>
    <xf numFmtId="0" fontId="0" fillId="0" borderId="0" xfId="0" applyFill="1"/>
    <xf numFmtId="14" fontId="4" fillId="2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right" vertical="top" wrapText="1"/>
    </xf>
    <xf numFmtId="3" fontId="4" fillId="2" borderId="1" xfId="1" applyNumberFormat="1" applyFont="1" applyFill="1" applyBorder="1" applyAlignment="1">
      <alignment horizontal="right" vertical="top" wrapText="1"/>
    </xf>
    <xf numFmtId="3" fontId="5" fillId="2" borderId="1" xfId="1" applyNumberFormat="1" applyFont="1" applyFill="1" applyBorder="1" applyAlignment="1">
      <alignment horizontal="right" vertical="top" wrapText="1"/>
    </xf>
    <xf numFmtId="0" fontId="6" fillId="0" borderId="0" xfId="2" applyFont="1" applyAlignment="1">
      <alignment horizontal="center"/>
    </xf>
    <xf numFmtId="0" fontId="7" fillId="0" borderId="0" xfId="3" applyFont="1" applyBorder="1" applyAlignment="1">
      <alignment horizontal="left"/>
    </xf>
    <xf numFmtId="3" fontId="3" fillId="0" borderId="0" xfId="0" applyNumberFormat="1" applyFont="1"/>
    <xf numFmtId="3" fontId="0" fillId="0" borderId="0" xfId="0" applyNumberFormat="1"/>
    <xf numFmtId="0" fontId="4" fillId="3" borderId="0" xfId="3" applyFont="1" applyFill="1" applyBorder="1" applyAlignment="1">
      <alignment horizontal="left"/>
    </xf>
    <xf numFmtId="3" fontId="5" fillId="4" borderId="0" xfId="0" applyNumberFormat="1" applyFont="1" applyFill="1"/>
    <xf numFmtId="3" fontId="3" fillId="4" borderId="0" xfId="0" applyNumberFormat="1" applyFont="1" applyFill="1"/>
    <xf numFmtId="0" fontId="4" fillId="2" borderId="0" xfId="3" applyFont="1" applyFill="1" applyBorder="1" applyAlignment="1">
      <alignment horizontal="left"/>
    </xf>
    <xf numFmtId="3" fontId="3" fillId="5" borderId="0" xfId="0" applyNumberFormat="1" applyFont="1" applyFill="1"/>
    <xf numFmtId="3" fontId="5" fillId="5" borderId="0" xfId="0" applyNumberFormat="1" applyFont="1" applyFill="1"/>
    <xf numFmtId="0" fontId="8" fillId="0" borderId="0" xfId="0" applyFont="1"/>
    <xf numFmtId="0" fontId="3" fillId="0" borderId="0" xfId="3" applyFont="1" applyAlignment="1">
      <alignment horizontal="left"/>
    </xf>
    <xf numFmtId="3" fontId="3" fillId="0" borderId="0" xfId="3" applyNumberFormat="1" applyFont="1" applyAlignment="1">
      <alignment horizontal="left"/>
    </xf>
    <xf numFmtId="3" fontId="3" fillId="6" borderId="2" xfId="3" applyNumberFormat="1" applyFont="1" applyFill="1" applyBorder="1" applyAlignment="1">
      <alignment horizontal="left"/>
    </xf>
    <xf numFmtId="3" fontId="5" fillId="6" borderId="0" xfId="3" applyNumberFormat="1" applyFont="1" applyFill="1" applyAlignment="1">
      <alignment horizontal="left"/>
    </xf>
    <xf numFmtId="3" fontId="3" fillId="6" borderId="0" xfId="3" applyNumberFormat="1" applyFont="1" applyFill="1" applyAlignment="1">
      <alignment horizontal="left"/>
    </xf>
    <xf numFmtId="0" fontId="4" fillId="2" borderId="0" xfId="0" applyFont="1" applyFill="1" applyBorder="1" applyAlignment="1">
      <alignment horizontal="right" vertical="top" wrapText="1"/>
    </xf>
    <xf numFmtId="3" fontId="10" fillId="6" borderId="3" xfId="4" applyNumberFormat="1" applyFont="1" applyFill="1" applyBorder="1" applyAlignment="1" applyProtection="1">
      <alignment horizontal="left"/>
    </xf>
    <xf numFmtId="3" fontId="5" fillId="0" borderId="0" xfId="1" applyNumberFormat="1" applyFont="1" applyFill="1" applyBorder="1" applyAlignment="1">
      <alignment horizontal="right" vertical="top" wrapText="1"/>
    </xf>
  </cellXfs>
  <cellStyles count="5">
    <cellStyle name="Lien hypertexte" xfId="4" builtinId="8"/>
    <cellStyle name="Milliers 2" xfId="1"/>
    <cellStyle name="Normal" xfId="0" builtinId="0"/>
    <cellStyle name="Normal 2 4" xfId="3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CP2019_publication-des_r&#233;sulta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 2019"/>
      <sheetName val="Tableau 1 général"/>
      <sheetName val="Tableau 2 CH-ETR"/>
      <sheetName val="Tableau 3 état civil"/>
      <sheetName val="Récapitulatif"/>
      <sheetName val="Permis de séjour"/>
      <sheetName val="Variations annuelles"/>
      <sheetName val="Variations annuelles (2)"/>
      <sheetName val="Evol. canton CH-ETR"/>
      <sheetName val="Evol. canton CH-ETR (2)"/>
      <sheetName val="Evol. par région (2)"/>
      <sheetName val="Evol. canton zoom"/>
      <sheetName val="Evol. par région"/>
      <sheetName val="Evolution régions"/>
      <sheetName val="Evolution annuelle"/>
      <sheetName val="Ordre des communes"/>
      <sheetName val="Evol. canton_old"/>
      <sheetName val="CommGraph2"/>
      <sheetName val="Evolution régions histog"/>
    </sheetNames>
    <sheetDataSet>
      <sheetData sheetId="0">
        <row r="6">
          <cell r="H6">
            <v>2915</v>
          </cell>
          <cell r="I6">
            <v>2424</v>
          </cell>
          <cell r="J6">
            <v>278</v>
          </cell>
          <cell r="K6">
            <v>606</v>
          </cell>
          <cell r="L6">
            <v>5</v>
          </cell>
          <cell r="M6">
            <v>6228</v>
          </cell>
        </row>
        <row r="7">
          <cell r="H7">
            <v>2110</v>
          </cell>
          <cell r="I7">
            <v>1977</v>
          </cell>
          <cell r="J7">
            <v>253</v>
          </cell>
          <cell r="K7">
            <v>440</v>
          </cell>
          <cell r="L7">
            <v>11</v>
          </cell>
          <cell r="M7">
            <v>4791</v>
          </cell>
        </row>
        <row r="8">
          <cell r="H8">
            <v>2018</v>
          </cell>
          <cell r="I8">
            <v>1956</v>
          </cell>
          <cell r="J8">
            <v>242</v>
          </cell>
          <cell r="K8">
            <v>521</v>
          </cell>
          <cell r="L8">
            <v>10</v>
          </cell>
          <cell r="M8">
            <v>4747</v>
          </cell>
        </row>
        <row r="9">
          <cell r="H9">
            <v>2577</v>
          </cell>
          <cell r="I9">
            <v>2239</v>
          </cell>
          <cell r="J9">
            <v>348</v>
          </cell>
          <cell r="K9">
            <v>632</v>
          </cell>
          <cell r="L9">
            <v>2</v>
          </cell>
          <cell r="M9">
            <v>5798</v>
          </cell>
        </row>
        <row r="10">
          <cell r="H10">
            <v>536</v>
          </cell>
          <cell r="I10">
            <v>534</v>
          </cell>
          <cell r="J10">
            <v>43</v>
          </cell>
          <cell r="K10">
            <v>128</v>
          </cell>
          <cell r="L10">
            <v>2</v>
          </cell>
          <cell r="M10">
            <v>1243</v>
          </cell>
        </row>
        <row r="11">
          <cell r="H11">
            <v>3877</v>
          </cell>
          <cell r="I11">
            <v>3697</v>
          </cell>
          <cell r="J11">
            <v>493</v>
          </cell>
          <cell r="K11">
            <v>920</v>
          </cell>
          <cell r="L11">
            <v>17</v>
          </cell>
          <cell r="M11">
            <v>9004</v>
          </cell>
        </row>
        <row r="12">
          <cell r="H12">
            <v>3627</v>
          </cell>
          <cell r="I12">
            <v>3753</v>
          </cell>
          <cell r="J12">
            <v>492</v>
          </cell>
          <cell r="K12">
            <v>903</v>
          </cell>
          <cell r="L12">
            <v>15</v>
          </cell>
          <cell r="M12">
            <v>8790</v>
          </cell>
        </row>
        <row r="13">
          <cell r="H13">
            <v>17046</v>
          </cell>
          <cell r="I13">
            <v>13994</v>
          </cell>
          <cell r="J13">
            <v>2185</v>
          </cell>
          <cell r="K13">
            <v>4204</v>
          </cell>
          <cell r="L13">
            <v>43</v>
          </cell>
          <cell r="M13">
            <v>37472</v>
          </cell>
        </row>
        <row r="14">
          <cell r="H14">
            <v>85</v>
          </cell>
          <cell r="I14">
            <v>97</v>
          </cell>
          <cell r="J14">
            <v>5</v>
          </cell>
          <cell r="K14">
            <v>25</v>
          </cell>
          <cell r="L14">
            <v>0</v>
          </cell>
          <cell r="M14">
            <v>212</v>
          </cell>
        </row>
        <row r="15">
          <cell r="H15">
            <v>443</v>
          </cell>
          <cell r="I15">
            <v>438</v>
          </cell>
          <cell r="J15">
            <v>73</v>
          </cell>
          <cell r="K15">
            <v>83</v>
          </cell>
          <cell r="L15">
            <v>0</v>
          </cell>
          <cell r="M15">
            <v>1037</v>
          </cell>
        </row>
        <row r="16">
          <cell r="H16">
            <v>405</v>
          </cell>
          <cell r="I16">
            <v>439</v>
          </cell>
          <cell r="J16">
            <v>59</v>
          </cell>
          <cell r="K16">
            <v>126</v>
          </cell>
          <cell r="L16">
            <v>0</v>
          </cell>
          <cell r="M16">
            <v>1029</v>
          </cell>
        </row>
        <row r="17">
          <cell r="H17">
            <v>255</v>
          </cell>
          <cell r="I17">
            <v>284</v>
          </cell>
          <cell r="J17">
            <v>35</v>
          </cell>
          <cell r="K17">
            <v>46</v>
          </cell>
          <cell r="L17">
            <v>2</v>
          </cell>
          <cell r="M17">
            <v>622</v>
          </cell>
        </row>
        <row r="18">
          <cell r="H18">
            <v>125</v>
          </cell>
          <cell r="I18">
            <v>127</v>
          </cell>
          <cell r="J18">
            <v>11</v>
          </cell>
          <cell r="K18">
            <v>21</v>
          </cell>
          <cell r="L18">
            <v>0</v>
          </cell>
          <cell r="M18">
            <v>284</v>
          </cell>
        </row>
        <row r="19">
          <cell r="H19">
            <v>140</v>
          </cell>
          <cell r="I19">
            <v>139</v>
          </cell>
          <cell r="J19">
            <v>15</v>
          </cell>
          <cell r="K19">
            <v>18</v>
          </cell>
          <cell r="L19">
            <v>0</v>
          </cell>
          <cell r="M19">
            <v>312</v>
          </cell>
        </row>
        <row r="20">
          <cell r="H20">
            <v>213</v>
          </cell>
          <cell r="I20">
            <v>231</v>
          </cell>
          <cell r="J20">
            <v>21</v>
          </cell>
          <cell r="K20">
            <v>28</v>
          </cell>
          <cell r="L20">
            <v>2</v>
          </cell>
          <cell r="M20">
            <v>495</v>
          </cell>
        </row>
        <row r="21">
          <cell r="H21">
            <v>4271</v>
          </cell>
          <cell r="I21">
            <v>4094</v>
          </cell>
          <cell r="J21">
            <v>668</v>
          </cell>
          <cell r="K21">
            <v>1053</v>
          </cell>
          <cell r="L21">
            <v>10</v>
          </cell>
          <cell r="M21">
            <v>10096</v>
          </cell>
        </row>
        <row r="22">
          <cell r="H22">
            <v>509</v>
          </cell>
          <cell r="I22">
            <v>554</v>
          </cell>
          <cell r="J22">
            <v>69</v>
          </cell>
          <cell r="K22">
            <v>90</v>
          </cell>
          <cell r="L22">
            <v>0</v>
          </cell>
          <cell r="M22">
            <v>1222</v>
          </cell>
        </row>
        <row r="23">
          <cell r="H23">
            <v>669</v>
          </cell>
          <cell r="I23">
            <v>663</v>
          </cell>
          <cell r="J23">
            <v>70</v>
          </cell>
          <cell r="K23">
            <v>154</v>
          </cell>
          <cell r="L23">
            <v>0</v>
          </cell>
          <cell r="M23">
            <v>1556</v>
          </cell>
        </row>
        <row r="24">
          <cell r="H24">
            <v>820</v>
          </cell>
          <cell r="I24">
            <v>834</v>
          </cell>
          <cell r="J24">
            <v>80</v>
          </cell>
          <cell r="K24">
            <v>161</v>
          </cell>
          <cell r="L24">
            <v>2</v>
          </cell>
          <cell r="M24">
            <v>1897</v>
          </cell>
        </row>
        <row r="25">
          <cell r="H25">
            <v>98</v>
          </cell>
          <cell r="I25">
            <v>120</v>
          </cell>
          <cell r="J25">
            <v>15</v>
          </cell>
          <cell r="K25">
            <v>33</v>
          </cell>
          <cell r="L25">
            <v>0</v>
          </cell>
          <cell r="M25">
            <v>266</v>
          </cell>
        </row>
        <row r="26">
          <cell r="H26">
            <v>1155</v>
          </cell>
          <cell r="I26">
            <v>1078</v>
          </cell>
          <cell r="J26">
            <v>141</v>
          </cell>
          <cell r="K26">
            <v>271</v>
          </cell>
          <cell r="L26">
            <v>2</v>
          </cell>
          <cell r="M26">
            <v>2647</v>
          </cell>
        </row>
        <row r="27">
          <cell r="H27">
            <v>1859</v>
          </cell>
          <cell r="I27">
            <v>1955</v>
          </cell>
          <cell r="J27">
            <v>242</v>
          </cell>
          <cell r="K27">
            <v>537</v>
          </cell>
          <cell r="L27">
            <v>11</v>
          </cell>
          <cell r="M27">
            <v>4604</v>
          </cell>
        </row>
        <row r="28">
          <cell r="H28">
            <v>425</v>
          </cell>
          <cell r="I28">
            <v>419</v>
          </cell>
          <cell r="J28">
            <v>40</v>
          </cell>
          <cell r="K28">
            <v>93</v>
          </cell>
          <cell r="L28">
            <v>3</v>
          </cell>
          <cell r="M28">
            <v>980</v>
          </cell>
        </row>
        <row r="29">
          <cell r="H29">
            <v>16678</v>
          </cell>
          <cell r="I29">
            <v>11398</v>
          </cell>
          <cell r="J29">
            <v>1667</v>
          </cell>
          <cell r="K29">
            <v>3547</v>
          </cell>
          <cell r="L29">
            <v>83</v>
          </cell>
          <cell r="M29">
            <v>33373</v>
          </cell>
        </row>
        <row r="30">
          <cell r="H30">
            <v>1412</v>
          </cell>
          <cell r="I30">
            <v>1337</v>
          </cell>
          <cell r="J30">
            <v>173</v>
          </cell>
          <cell r="K30">
            <v>330</v>
          </cell>
          <cell r="L30">
            <v>10</v>
          </cell>
          <cell r="M30">
            <v>3262</v>
          </cell>
        </row>
        <row r="31">
          <cell r="H31">
            <v>2156</v>
          </cell>
          <cell r="I31">
            <v>2230</v>
          </cell>
          <cell r="J31">
            <v>227</v>
          </cell>
          <cell r="K31">
            <v>476</v>
          </cell>
          <cell r="L31">
            <v>1</v>
          </cell>
          <cell r="M31">
            <v>5090</v>
          </cell>
        </row>
        <row r="32">
          <cell r="H32">
            <v>266</v>
          </cell>
          <cell r="I32">
            <v>181</v>
          </cell>
          <cell r="J32">
            <v>12</v>
          </cell>
          <cell r="K32">
            <v>48</v>
          </cell>
          <cell r="L32">
            <v>0</v>
          </cell>
          <cell r="M32">
            <v>507</v>
          </cell>
        </row>
        <row r="33">
          <cell r="H33">
            <v>7642</v>
          </cell>
          <cell r="I33">
            <v>6987</v>
          </cell>
          <cell r="J33">
            <v>698</v>
          </cell>
          <cell r="K33">
            <v>1661</v>
          </cell>
          <cell r="L33">
            <v>21</v>
          </cell>
          <cell r="M33">
            <v>17009</v>
          </cell>
        </row>
        <row r="34">
          <cell r="H34">
            <v>167</v>
          </cell>
          <cell r="I34">
            <v>200</v>
          </cell>
          <cell r="J34">
            <v>29</v>
          </cell>
          <cell r="K34">
            <v>49</v>
          </cell>
          <cell r="L34">
            <v>0</v>
          </cell>
          <cell r="M34">
            <v>445</v>
          </cell>
        </row>
        <row r="35">
          <cell r="H35">
            <v>265</v>
          </cell>
          <cell r="I35">
            <v>248</v>
          </cell>
          <cell r="J35">
            <v>55</v>
          </cell>
          <cell r="K35">
            <v>76</v>
          </cell>
          <cell r="L35">
            <v>0</v>
          </cell>
          <cell r="M35">
            <v>644</v>
          </cell>
        </row>
        <row r="36">
          <cell r="H36">
            <v>4294</v>
          </cell>
          <cell r="I36">
            <v>4384</v>
          </cell>
          <cell r="J36">
            <v>754</v>
          </cell>
          <cell r="K36">
            <v>1213</v>
          </cell>
          <cell r="L36">
            <v>21</v>
          </cell>
          <cell r="M36">
            <v>10666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e.ch/autorites/DFS/STAT/Pages/accueil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6"/>
  <sheetViews>
    <sheetView tabSelected="1" workbookViewId="0">
      <selection activeCell="J3" sqref="J3"/>
    </sheetView>
  </sheetViews>
  <sheetFormatPr baseColWidth="10" defaultRowHeight="13.8" x14ac:dyDescent="0.3"/>
  <cols>
    <col min="2" max="2" width="32" customWidth="1"/>
    <col min="3" max="3" width="12.125" customWidth="1"/>
    <col min="5" max="5" width="13.875" customWidth="1"/>
    <col min="6" max="6" width="12.875" customWidth="1"/>
    <col min="7" max="7" width="11.375" customWidth="1"/>
    <col min="8" max="8" width="11" style="1"/>
  </cols>
  <sheetData>
    <row r="2" spans="1:10" ht="12.75" customHeight="1" x14ac:dyDescent="0.3">
      <c r="A2" s="2"/>
      <c r="B2" s="3" t="s">
        <v>0</v>
      </c>
      <c r="C2" s="25" t="s">
        <v>1</v>
      </c>
      <c r="D2" s="25"/>
      <c r="E2" s="25"/>
      <c r="F2" s="25"/>
      <c r="G2" s="25"/>
      <c r="H2" s="25"/>
      <c r="I2" s="4"/>
      <c r="J2" s="4"/>
    </row>
    <row r="3" spans="1:10" x14ac:dyDescent="0.3">
      <c r="A3" s="2"/>
      <c r="B3" s="3" t="s">
        <v>2</v>
      </c>
      <c r="C3" s="5" t="s">
        <v>3</v>
      </c>
      <c r="D3" s="5" t="s">
        <v>4</v>
      </c>
      <c r="E3" s="6" t="s">
        <v>5</v>
      </c>
      <c r="F3" s="7" t="s">
        <v>6</v>
      </c>
      <c r="G3" s="7" t="s">
        <v>7</v>
      </c>
      <c r="H3" s="8" t="s">
        <v>8</v>
      </c>
      <c r="I3" s="4"/>
      <c r="J3" s="27"/>
    </row>
    <row r="4" spans="1:10" ht="24.9" customHeight="1" x14ac:dyDescent="0.3">
      <c r="A4" s="9"/>
      <c r="B4" s="10" t="s">
        <v>9</v>
      </c>
      <c r="C4" s="11">
        <f>'[1]Données 2019'!H6</f>
        <v>2915</v>
      </c>
      <c r="D4" s="11">
        <f>'[1]Données 2019'!I6</f>
        <v>2424</v>
      </c>
      <c r="E4" s="11">
        <f>'[1]Données 2019'!J6</f>
        <v>278</v>
      </c>
      <c r="F4" s="11">
        <f>'[1]Données 2019'!K6</f>
        <v>606</v>
      </c>
      <c r="G4" s="11">
        <f>'[1]Données 2019'!L6</f>
        <v>5</v>
      </c>
      <c r="H4" s="11">
        <f>'[1]Données 2019'!M6</f>
        <v>6228</v>
      </c>
      <c r="J4" s="12"/>
    </row>
    <row r="5" spans="1:10" x14ac:dyDescent="0.3">
      <c r="A5" s="9"/>
      <c r="B5" s="10" t="s">
        <v>10</v>
      </c>
      <c r="C5" s="11">
        <f>'[1]Données 2019'!H7</f>
        <v>2110</v>
      </c>
      <c r="D5" s="11">
        <f>'[1]Données 2019'!I7</f>
        <v>1977</v>
      </c>
      <c r="E5" s="11">
        <f>'[1]Données 2019'!J7</f>
        <v>253</v>
      </c>
      <c r="F5" s="11">
        <f>'[1]Données 2019'!K7</f>
        <v>440</v>
      </c>
      <c r="G5" s="11">
        <f>'[1]Données 2019'!L7</f>
        <v>11</v>
      </c>
      <c r="H5" s="11">
        <f>'[1]Données 2019'!M7</f>
        <v>4791</v>
      </c>
      <c r="J5" s="12"/>
    </row>
    <row r="6" spans="1:10" x14ac:dyDescent="0.3">
      <c r="A6" s="9"/>
      <c r="B6" s="10" t="s">
        <v>11</v>
      </c>
      <c r="C6" s="11">
        <f>'[1]Données 2019'!H23</f>
        <v>669</v>
      </c>
      <c r="D6" s="11">
        <f>'[1]Données 2019'!I23</f>
        <v>663</v>
      </c>
      <c r="E6" s="11">
        <f>'[1]Données 2019'!J23</f>
        <v>70</v>
      </c>
      <c r="F6" s="11">
        <f>'[1]Données 2019'!K23</f>
        <v>154</v>
      </c>
      <c r="G6" s="11">
        <f>'[1]Données 2019'!L23</f>
        <v>0</v>
      </c>
      <c r="H6" s="11">
        <f>'[1]Données 2019'!M23</f>
        <v>1556</v>
      </c>
      <c r="J6" s="12"/>
    </row>
    <row r="7" spans="1:10" x14ac:dyDescent="0.3">
      <c r="A7" s="9"/>
      <c r="B7" s="10" t="s">
        <v>12</v>
      </c>
      <c r="C7" s="11">
        <f>'[1]Données 2019'!H8</f>
        <v>2018</v>
      </c>
      <c r="D7" s="11">
        <f>'[1]Données 2019'!I8</f>
        <v>1956</v>
      </c>
      <c r="E7" s="11">
        <f>'[1]Données 2019'!J8</f>
        <v>242</v>
      </c>
      <c r="F7" s="11">
        <f>'[1]Données 2019'!K8</f>
        <v>521</v>
      </c>
      <c r="G7" s="11">
        <f>'[1]Données 2019'!L8</f>
        <v>10</v>
      </c>
      <c r="H7" s="11">
        <f>'[1]Données 2019'!M8</f>
        <v>4747</v>
      </c>
      <c r="J7" s="12"/>
    </row>
    <row r="8" spans="1:10" x14ac:dyDescent="0.3">
      <c r="A8" s="9"/>
      <c r="B8" s="10" t="s">
        <v>13</v>
      </c>
      <c r="C8" s="11">
        <f>'[1]Données 2019'!H24</f>
        <v>820</v>
      </c>
      <c r="D8" s="11">
        <f>'[1]Données 2019'!I24</f>
        <v>834</v>
      </c>
      <c r="E8" s="11">
        <f>'[1]Données 2019'!J24</f>
        <v>80</v>
      </c>
      <c r="F8" s="11">
        <f>'[1]Données 2019'!K24</f>
        <v>161</v>
      </c>
      <c r="G8" s="11">
        <f>'[1]Données 2019'!L24</f>
        <v>2</v>
      </c>
      <c r="H8" s="11">
        <f>'[1]Données 2019'!M24</f>
        <v>1897</v>
      </c>
      <c r="J8" s="12"/>
    </row>
    <row r="9" spans="1:10" x14ac:dyDescent="0.3">
      <c r="A9" s="9"/>
      <c r="B9" s="10" t="s">
        <v>14</v>
      </c>
      <c r="C9" s="11">
        <f>'[1]Données 2019'!H25</f>
        <v>98</v>
      </c>
      <c r="D9" s="11">
        <f>'[1]Données 2019'!I25</f>
        <v>120</v>
      </c>
      <c r="E9" s="11">
        <f>'[1]Données 2019'!J25</f>
        <v>15</v>
      </c>
      <c r="F9" s="11">
        <f>'[1]Données 2019'!K25</f>
        <v>33</v>
      </c>
      <c r="G9" s="11">
        <f>'[1]Données 2019'!L25</f>
        <v>0</v>
      </c>
      <c r="H9" s="11">
        <f>'[1]Données 2019'!M25</f>
        <v>266</v>
      </c>
      <c r="J9" s="12"/>
    </row>
    <row r="10" spans="1:10" x14ac:dyDescent="0.3">
      <c r="A10" s="9"/>
      <c r="B10" s="10" t="s">
        <v>15</v>
      </c>
      <c r="C10" s="11">
        <f>'[1]Données 2019'!H26</f>
        <v>1155</v>
      </c>
      <c r="D10" s="11">
        <f>'[1]Données 2019'!I26</f>
        <v>1078</v>
      </c>
      <c r="E10" s="11">
        <f>'[1]Données 2019'!J26</f>
        <v>141</v>
      </c>
      <c r="F10" s="11">
        <f>'[1]Données 2019'!K26</f>
        <v>271</v>
      </c>
      <c r="G10" s="11">
        <f>'[1]Données 2019'!L26</f>
        <v>2</v>
      </c>
      <c r="H10" s="11">
        <f>'[1]Données 2019'!M26</f>
        <v>2647</v>
      </c>
      <c r="J10" s="12"/>
    </row>
    <row r="11" spans="1:10" x14ac:dyDescent="0.3">
      <c r="A11" s="9"/>
      <c r="B11" s="10" t="s">
        <v>16</v>
      </c>
      <c r="C11" s="11">
        <f>'[1]Données 2019'!H12</f>
        <v>3627</v>
      </c>
      <c r="D11" s="11">
        <f>'[1]Données 2019'!I12</f>
        <v>3753</v>
      </c>
      <c r="E11" s="11">
        <f>'[1]Données 2019'!J12</f>
        <v>492</v>
      </c>
      <c r="F11" s="11">
        <f>'[1]Données 2019'!K12</f>
        <v>903</v>
      </c>
      <c r="G11" s="11">
        <f>'[1]Données 2019'!L12</f>
        <v>15</v>
      </c>
      <c r="H11" s="11">
        <f>'[1]Données 2019'!M12</f>
        <v>8790</v>
      </c>
      <c r="J11" s="12"/>
    </row>
    <row r="12" spans="1:10" x14ac:dyDescent="0.3">
      <c r="A12" s="9"/>
      <c r="B12" s="10" t="s">
        <v>17</v>
      </c>
      <c r="C12" s="11">
        <f>'[1]Données 2019'!H31</f>
        <v>2156</v>
      </c>
      <c r="D12" s="11">
        <f>'[1]Données 2019'!I31</f>
        <v>2230</v>
      </c>
      <c r="E12" s="11">
        <f>'[1]Données 2019'!J31</f>
        <v>227</v>
      </c>
      <c r="F12" s="11">
        <f>'[1]Données 2019'!K31</f>
        <v>476</v>
      </c>
      <c r="G12" s="11">
        <f>'[1]Données 2019'!L31</f>
        <v>1</v>
      </c>
      <c r="H12" s="11">
        <f>'[1]Données 2019'!M31</f>
        <v>5090</v>
      </c>
      <c r="J12" s="12"/>
    </row>
    <row r="13" spans="1:10" x14ac:dyDescent="0.3">
      <c r="A13" s="9"/>
      <c r="B13" s="10" t="s">
        <v>18</v>
      </c>
      <c r="C13" s="11">
        <f>'[1]Données 2019'!H27</f>
        <v>1859</v>
      </c>
      <c r="D13" s="11">
        <f>'[1]Données 2019'!I27</f>
        <v>1955</v>
      </c>
      <c r="E13" s="11">
        <f>'[1]Données 2019'!J27</f>
        <v>242</v>
      </c>
      <c r="F13" s="11">
        <f>'[1]Données 2019'!K27</f>
        <v>537</v>
      </c>
      <c r="G13" s="11">
        <f>'[1]Données 2019'!L27</f>
        <v>11</v>
      </c>
      <c r="H13" s="11">
        <f>'[1]Données 2019'!M27</f>
        <v>4604</v>
      </c>
      <c r="J13" s="12"/>
    </row>
    <row r="14" spans="1:10" x14ac:dyDescent="0.3">
      <c r="A14" s="9"/>
      <c r="B14" s="10" t="s">
        <v>19</v>
      </c>
      <c r="C14" s="11">
        <f>'[1]Données 2019'!H28</f>
        <v>425</v>
      </c>
      <c r="D14" s="11">
        <f>'[1]Données 2019'!I28</f>
        <v>419</v>
      </c>
      <c r="E14" s="11">
        <f>'[1]Données 2019'!J28</f>
        <v>40</v>
      </c>
      <c r="F14" s="11">
        <f>'[1]Données 2019'!K28</f>
        <v>93</v>
      </c>
      <c r="G14" s="11">
        <f>'[1]Données 2019'!L28</f>
        <v>3</v>
      </c>
      <c r="H14" s="11">
        <f>'[1]Données 2019'!M28</f>
        <v>980</v>
      </c>
      <c r="J14" s="12"/>
    </row>
    <row r="15" spans="1:10" x14ac:dyDescent="0.3">
      <c r="A15" s="9"/>
      <c r="B15" s="10" t="s">
        <v>20</v>
      </c>
      <c r="C15" s="11">
        <f>'[1]Données 2019'!H11</f>
        <v>3877</v>
      </c>
      <c r="D15" s="11">
        <f>'[1]Données 2019'!I11</f>
        <v>3697</v>
      </c>
      <c r="E15" s="11">
        <f>'[1]Données 2019'!J11</f>
        <v>493</v>
      </c>
      <c r="F15" s="11">
        <f>'[1]Données 2019'!K11</f>
        <v>920</v>
      </c>
      <c r="G15" s="11">
        <f>'[1]Données 2019'!L11</f>
        <v>17</v>
      </c>
      <c r="H15" s="11">
        <f>'[1]Données 2019'!M11</f>
        <v>9004</v>
      </c>
      <c r="J15" s="12"/>
    </row>
    <row r="16" spans="1:10" x14ac:dyDescent="0.3">
      <c r="A16" s="9"/>
      <c r="B16" s="10" t="s">
        <v>21</v>
      </c>
      <c r="C16" s="11">
        <f>'[1]Données 2019'!H29</f>
        <v>16678</v>
      </c>
      <c r="D16" s="11">
        <f>'[1]Données 2019'!I29</f>
        <v>11398</v>
      </c>
      <c r="E16" s="11">
        <f>'[1]Données 2019'!J29</f>
        <v>1667</v>
      </c>
      <c r="F16" s="11">
        <f>'[1]Données 2019'!K29</f>
        <v>3547</v>
      </c>
      <c r="G16" s="11">
        <f>'[1]Données 2019'!L29</f>
        <v>83</v>
      </c>
      <c r="H16" s="11">
        <f>'[1]Données 2019'!M29</f>
        <v>33373</v>
      </c>
      <c r="J16" s="12"/>
    </row>
    <row r="17" spans="1:10" x14ac:dyDescent="0.3">
      <c r="A17" s="9"/>
      <c r="B17" s="10" t="s">
        <v>22</v>
      </c>
      <c r="C17" s="11">
        <f>'[1]Données 2019'!H9</f>
        <v>2577</v>
      </c>
      <c r="D17" s="11">
        <f>'[1]Données 2019'!I9</f>
        <v>2239</v>
      </c>
      <c r="E17" s="11">
        <f>'[1]Données 2019'!J9</f>
        <v>348</v>
      </c>
      <c r="F17" s="11">
        <f>'[1]Données 2019'!K9</f>
        <v>632</v>
      </c>
      <c r="G17" s="11">
        <f>'[1]Données 2019'!L9</f>
        <v>2</v>
      </c>
      <c r="H17" s="11">
        <f>'[1]Données 2019'!M9</f>
        <v>5798</v>
      </c>
      <c r="J17" s="12"/>
    </row>
    <row r="18" spans="1:10" x14ac:dyDescent="0.3">
      <c r="A18" s="9"/>
      <c r="B18" s="10" t="s">
        <v>23</v>
      </c>
      <c r="C18" s="11">
        <f>'[1]Données 2019'!H10</f>
        <v>536</v>
      </c>
      <c r="D18" s="11">
        <f>'[1]Données 2019'!I10</f>
        <v>534</v>
      </c>
      <c r="E18" s="11">
        <f>'[1]Données 2019'!J10</f>
        <v>43</v>
      </c>
      <c r="F18" s="11">
        <f>'[1]Données 2019'!K10</f>
        <v>128</v>
      </c>
      <c r="G18" s="11">
        <f>'[1]Données 2019'!L10</f>
        <v>2</v>
      </c>
      <c r="H18" s="11">
        <f>'[1]Données 2019'!M10</f>
        <v>1243</v>
      </c>
      <c r="J18" s="12"/>
    </row>
    <row r="19" spans="1:10" x14ac:dyDescent="0.3">
      <c r="A19" s="9"/>
      <c r="B19" s="10" t="s">
        <v>24</v>
      </c>
      <c r="C19" s="11">
        <f>'[1]Données 2019'!H30</f>
        <v>1412</v>
      </c>
      <c r="D19" s="11">
        <f>'[1]Données 2019'!I30</f>
        <v>1337</v>
      </c>
      <c r="E19" s="11">
        <f>'[1]Données 2019'!J30</f>
        <v>173</v>
      </c>
      <c r="F19" s="11">
        <f>'[1]Données 2019'!K30</f>
        <v>330</v>
      </c>
      <c r="G19" s="11">
        <f>'[1]Données 2019'!L30</f>
        <v>10</v>
      </c>
      <c r="H19" s="11">
        <f>'[1]Données 2019'!M30</f>
        <v>3262</v>
      </c>
      <c r="J19" s="12"/>
    </row>
    <row r="20" spans="1:10" x14ac:dyDescent="0.3">
      <c r="A20" s="9"/>
      <c r="B20" s="13" t="s">
        <v>25</v>
      </c>
      <c r="C20" s="14">
        <f t="shared" ref="C20:H20" si="0">SUM(C4:C19)</f>
        <v>42932</v>
      </c>
      <c r="D20" s="14">
        <f t="shared" si="0"/>
        <v>36614</v>
      </c>
      <c r="E20" s="14">
        <f t="shared" si="0"/>
        <v>4804</v>
      </c>
      <c r="F20" s="14">
        <f t="shared" si="0"/>
        <v>9752</v>
      </c>
      <c r="G20" s="14">
        <f t="shared" si="0"/>
        <v>174</v>
      </c>
      <c r="H20" s="14">
        <f t="shared" si="0"/>
        <v>94276</v>
      </c>
      <c r="J20" s="12"/>
    </row>
    <row r="21" spans="1:10" ht="24.9" customHeight="1" x14ac:dyDescent="0.3">
      <c r="A21" s="9"/>
      <c r="B21" s="10" t="s">
        <v>26</v>
      </c>
      <c r="C21" s="11">
        <f>'[1]Données 2019'!H18</f>
        <v>125</v>
      </c>
      <c r="D21" s="11">
        <f>'[1]Données 2019'!I18</f>
        <v>127</v>
      </c>
      <c r="E21" s="11">
        <f>'[1]Données 2019'!J18</f>
        <v>11</v>
      </c>
      <c r="F21" s="11">
        <f>'[1]Données 2019'!K18</f>
        <v>21</v>
      </c>
      <c r="G21" s="11">
        <f>'[1]Données 2019'!L18</f>
        <v>0</v>
      </c>
      <c r="H21" s="11">
        <f>'[1]Données 2019'!M18</f>
        <v>284</v>
      </c>
      <c r="J21" s="12"/>
    </row>
    <row r="22" spans="1:10" x14ac:dyDescent="0.3">
      <c r="A22" s="9"/>
      <c r="B22" s="10" t="s">
        <v>27</v>
      </c>
      <c r="C22" s="11">
        <f>'[1]Données 2019'!H17</f>
        <v>255</v>
      </c>
      <c r="D22" s="11">
        <f>'[1]Données 2019'!I17</f>
        <v>284</v>
      </c>
      <c r="E22" s="11">
        <f>'[1]Données 2019'!J17</f>
        <v>35</v>
      </c>
      <c r="F22" s="11">
        <f>'[1]Données 2019'!K17</f>
        <v>46</v>
      </c>
      <c r="G22" s="11">
        <f>'[1]Données 2019'!L17</f>
        <v>2</v>
      </c>
      <c r="H22" s="11">
        <f>'[1]Données 2019'!M17</f>
        <v>622</v>
      </c>
      <c r="J22" s="12"/>
    </row>
    <row r="23" spans="1:10" x14ac:dyDescent="0.3">
      <c r="A23" s="9"/>
      <c r="B23" s="10" t="s">
        <v>28</v>
      </c>
      <c r="C23" s="11">
        <f>'[1]Données 2019'!H13</f>
        <v>17046</v>
      </c>
      <c r="D23" s="11">
        <f>'[1]Données 2019'!I13</f>
        <v>13994</v>
      </c>
      <c r="E23" s="11">
        <f>'[1]Données 2019'!J13</f>
        <v>2185</v>
      </c>
      <c r="F23" s="11">
        <f>'[1]Données 2019'!K13</f>
        <v>4204</v>
      </c>
      <c r="G23" s="11">
        <f>'[1]Données 2019'!L13</f>
        <v>43</v>
      </c>
      <c r="H23" s="11">
        <f>'[1]Données 2019'!M13</f>
        <v>37472</v>
      </c>
      <c r="J23" s="12"/>
    </row>
    <row r="24" spans="1:10" x14ac:dyDescent="0.3">
      <c r="A24" s="9"/>
      <c r="B24" s="10" t="s">
        <v>29</v>
      </c>
      <c r="C24" s="11">
        <f>'[1]Données 2019'!H20</f>
        <v>213</v>
      </c>
      <c r="D24" s="11">
        <f>'[1]Données 2019'!I20</f>
        <v>231</v>
      </c>
      <c r="E24" s="11">
        <f>'[1]Données 2019'!J20</f>
        <v>21</v>
      </c>
      <c r="F24" s="11">
        <f>'[1]Données 2019'!K20</f>
        <v>28</v>
      </c>
      <c r="G24" s="11">
        <f>'[1]Données 2019'!L20</f>
        <v>2</v>
      </c>
      <c r="H24" s="11">
        <f>'[1]Données 2019'!M20</f>
        <v>495</v>
      </c>
      <c r="J24" s="12"/>
    </row>
    <row r="25" spans="1:10" x14ac:dyDescent="0.3">
      <c r="A25" s="9"/>
      <c r="B25" s="10" t="s">
        <v>30</v>
      </c>
      <c r="C25" s="11">
        <f>'[1]Données 2019'!H15</f>
        <v>443</v>
      </c>
      <c r="D25" s="11">
        <f>'[1]Données 2019'!I15</f>
        <v>438</v>
      </c>
      <c r="E25" s="11">
        <f>'[1]Données 2019'!J15</f>
        <v>73</v>
      </c>
      <c r="F25" s="11">
        <f>'[1]Données 2019'!K15</f>
        <v>83</v>
      </c>
      <c r="G25" s="11">
        <f>'[1]Données 2019'!L15</f>
        <v>0</v>
      </c>
      <c r="H25" s="11">
        <f>'[1]Données 2019'!M15</f>
        <v>1037</v>
      </c>
      <c r="J25" s="12"/>
    </row>
    <row r="26" spans="1:10" x14ac:dyDescent="0.3">
      <c r="A26" s="9"/>
      <c r="B26" s="10" t="s">
        <v>31</v>
      </c>
      <c r="C26" s="11">
        <f>'[1]Données 2019'!H19</f>
        <v>140</v>
      </c>
      <c r="D26" s="11">
        <f>'[1]Données 2019'!I19</f>
        <v>139</v>
      </c>
      <c r="E26" s="11">
        <f>'[1]Données 2019'!J19</f>
        <v>15</v>
      </c>
      <c r="F26" s="11">
        <f>'[1]Données 2019'!K19</f>
        <v>18</v>
      </c>
      <c r="G26" s="11">
        <f>'[1]Données 2019'!L19</f>
        <v>0</v>
      </c>
      <c r="H26" s="11">
        <f>'[1]Données 2019'!M19</f>
        <v>312</v>
      </c>
      <c r="J26" s="12"/>
    </row>
    <row r="27" spans="1:10" x14ac:dyDescent="0.3">
      <c r="A27" s="9"/>
      <c r="B27" s="10" t="s">
        <v>32</v>
      </c>
      <c r="C27" s="11">
        <f>'[1]Données 2019'!H21</f>
        <v>4271</v>
      </c>
      <c r="D27" s="11">
        <f>'[1]Données 2019'!I21</f>
        <v>4094</v>
      </c>
      <c r="E27" s="11">
        <f>'[1]Données 2019'!J21</f>
        <v>668</v>
      </c>
      <c r="F27" s="11">
        <f>'[1]Données 2019'!K21</f>
        <v>1053</v>
      </c>
      <c r="G27" s="11">
        <f>'[1]Données 2019'!L21</f>
        <v>10</v>
      </c>
      <c r="H27" s="11">
        <f>'[1]Données 2019'!M21</f>
        <v>10096</v>
      </c>
      <c r="J27" s="12"/>
    </row>
    <row r="28" spans="1:10" x14ac:dyDescent="0.3">
      <c r="A28" s="9"/>
      <c r="B28" s="10" t="s">
        <v>33</v>
      </c>
      <c r="C28" s="11">
        <f>'[1]Données 2019'!H16</f>
        <v>405</v>
      </c>
      <c r="D28" s="11">
        <f>'[1]Données 2019'!I16</f>
        <v>439</v>
      </c>
      <c r="E28" s="11">
        <f>'[1]Données 2019'!J16</f>
        <v>59</v>
      </c>
      <c r="F28" s="11">
        <f>'[1]Données 2019'!K16</f>
        <v>126</v>
      </c>
      <c r="G28" s="11">
        <f>'[1]Données 2019'!L16</f>
        <v>0</v>
      </c>
      <c r="H28" s="11">
        <f>'[1]Données 2019'!M16</f>
        <v>1029</v>
      </c>
      <c r="J28" s="12"/>
    </row>
    <row r="29" spans="1:10" x14ac:dyDescent="0.3">
      <c r="A29" s="9"/>
      <c r="B29" s="10" t="s">
        <v>34</v>
      </c>
      <c r="C29" s="11">
        <f>'[1]Données 2019'!H14</f>
        <v>85</v>
      </c>
      <c r="D29" s="11">
        <f>'[1]Données 2019'!I14</f>
        <v>97</v>
      </c>
      <c r="E29" s="11">
        <f>'[1]Données 2019'!J14</f>
        <v>5</v>
      </c>
      <c r="F29" s="11">
        <f>'[1]Données 2019'!K14</f>
        <v>25</v>
      </c>
      <c r="G29" s="11">
        <f>'[1]Données 2019'!L14</f>
        <v>0</v>
      </c>
      <c r="H29" s="11">
        <f>'[1]Données 2019'!M14</f>
        <v>212</v>
      </c>
      <c r="J29" s="12"/>
    </row>
    <row r="30" spans="1:10" x14ac:dyDescent="0.3">
      <c r="A30" s="9"/>
      <c r="B30" s="10" t="s">
        <v>35</v>
      </c>
      <c r="C30" s="11">
        <f>'[1]Données 2019'!H22</f>
        <v>509</v>
      </c>
      <c r="D30" s="11">
        <f>'[1]Données 2019'!I22</f>
        <v>554</v>
      </c>
      <c r="E30" s="11">
        <f>'[1]Données 2019'!J22</f>
        <v>69</v>
      </c>
      <c r="F30" s="11">
        <f>'[1]Données 2019'!K22</f>
        <v>90</v>
      </c>
      <c r="G30" s="11">
        <f>'[1]Données 2019'!L22</f>
        <v>0</v>
      </c>
      <c r="H30" s="11">
        <f>'[1]Données 2019'!M22</f>
        <v>1222</v>
      </c>
      <c r="J30" s="12"/>
    </row>
    <row r="31" spans="1:10" x14ac:dyDescent="0.3">
      <c r="A31" s="9"/>
      <c r="B31" s="13" t="s">
        <v>36</v>
      </c>
      <c r="C31" s="14">
        <f t="shared" ref="C31:H31" si="1">SUM(C21:C30)</f>
        <v>23492</v>
      </c>
      <c r="D31" s="14">
        <f t="shared" si="1"/>
        <v>20397</v>
      </c>
      <c r="E31" s="14">
        <f t="shared" si="1"/>
        <v>3141</v>
      </c>
      <c r="F31" s="14">
        <f t="shared" si="1"/>
        <v>5694</v>
      </c>
      <c r="G31" s="14">
        <f t="shared" si="1"/>
        <v>57</v>
      </c>
      <c r="H31" s="14">
        <f t="shared" si="1"/>
        <v>52781</v>
      </c>
      <c r="J31" s="12"/>
    </row>
    <row r="32" spans="1:10" ht="24.9" customHeight="1" x14ac:dyDescent="0.3">
      <c r="A32" s="9"/>
      <c r="B32" s="10" t="s">
        <v>37</v>
      </c>
      <c r="C32" s="11">
        <f>'[1]Données 2019'!H32</f>
        <v>266</v>
      </c>
      <c r="D32" s="11">
        <f>'[1]Données 2019'!I32</f>
        <v>181</v>
      </c>
      <c r="E32" s="11">
        <f>'[1]Données 2019'!J32</f>
        <v>12</v>
      </c>
      <c r="F32" s="11">
        <f>'[1]Données 2019'!K32</f>
        <v>48</v>
      </c>
      <c r="G32" s="11">
        <f>'[1]Données 2019'!L32</f>
        <v>0</v>
      </c>
      <c r="H32" s="11">
        <f>'[1]Données 2019'!M32</f>
        <v>507</v>
      </c>
      <c r="J32" s="12"/>
    </row>
    <row r="33" spans="1:10" x14ac:dyDescent="0.3">
      <c r="A33" s="9"/>
      <c r="B33" s="10" t="s">
        <v>38</v>
      </c>
      <c r="C33" s="11">
        <f>'[1]Données 2019'!H33</f>
        <v>7642</v>
      </c>
      <c r="D33" s="11">
        <f>'[1]Données 2019'!I33</f>
        <v>6987</v>
      </c>
      <c r="E33" s="11">
        <f>'[1]Données 2019'!J33</f>
        <v>698</v>
      </c>
      <c r="F33" s="11">
        <f>'[1]Données 2019'!K33</f>
        <v>1661</v>
      </c>
      <c r="G33" s="11">
        <f>'[1]Données 2019'!L33</f>
        <v>21</v>
      </c>
      <c r="H33" s="11">
        <f>'[1]Données 2019'!M33</f>
        <v>17009</v>
      </c>
      <c r="J33" s="12"/>
    </row>
    <row r="34" spans="1:10" x14ac:dyDescent="0.3">
      <c r="A34" s="9"/>
      <c r="B34" s="13" t="s">
        <v>39</v>
      </c>
      <c r="C34" s="14">
        <f t="shared" ref="C34:H34" si="2">SUM(C32:C33)</f>
        <v>7908</v>
      </c>
      <c r="D34" s="14">
        <f t="shared" si="2"/>
        <v>7168</v>
      </c>
      <c r="E34" s="14">
        <f t="shared" si="2"/>
        <v>710</v>
      </c>
      <c r="F34" s="14">
        <f t="shared" si="2"/>
        <v>1709</v>
      </c>
      <c r="G34" s="14">
        <f t="shared" si="2"/>
        <v>21</v>
      </c>
      <c r="H34" s="14">
        <f t="shared" si="2"/>
        <v>17516</v>
      </c>
      <c r="J34" s="12"/>
    </row>
    <row r="35" spans="1:10" ht="24.9" customHeight="1" x14ac:dyDescent="0.3">
      <c r="A35" s="9"/>
      <c r="B35" s="10" t="s">
        <v>40</v>
      </c>
      <c r="C35" s="11">
        <f>'[1]Données 2019'!H34</f>
        <v>167</v>
      </c>
      <c r="D35" s="11">
        <f>'[1]Données 2019'!I34</f>
        <v>200</v>
      </c>
      <c r="E35" s="11">
        <f>'[1]Données 2019'!J34</f>
        <v>29</v>
      </c>
      <c r="F35" s="11">
        <f>'[1]Données 2019'!K34</f>
        <v>49</v>
      </c>
      <c r="G35" s="11">
        <f>'[1]Données 2019'!L34</f>
        <v>0</v>
      </c>
      <c r="H35" s="11">
        <f>'[1]Données 2019'!M34</f>
        <v>445</v>
      </c>
      <c r="J35" s="12"/>
    </row>
    <row r="36" spans="1:10" x14ac:dyDescent="0.3">
      <c r="A36" s="9"/>
      <c r="B36" s="10" t="s">
        <v>41</v>
      </c>
      <c r="C36" s="11">
        <f>'[1]Données 2019'!H35</f>
        <v>265</v>
      </c>
      <c r="D36" s="11">
        <f>'[1]Données 2019'!I35</f>
        <v>248</v>
      </c>
      <c r="E36" s="11">
        <f>'[1]Données 2019'!J35</f>
        <v>55</v>
      </c>
      <c r="F36" s="11">
        <f>'[1]Données 2019'!K35</f>
        <v>76</v>
      </c>
      <c r="G36" s="11">
        <f>'[1]Données 2019'!L35</f>
        <v>0</v>
      </c>
      <c r="H36" s="11">
        <f>'[1]Données 2019'!M35</f>
        <v>644</v>
      </c>
      <c r="J36" s="12"/>
    </row>
    <row r="37" spans="1:10" x14ac:dyDescent="0.3">
      <c r="A37" s="9"/>
      <c r="B37" s="10" t="s">
        <v>42</v>
      </c>
      <c r="C37" s="11">
        <f>'[1]Données 2019'!H36</f>
        <v>4294</v>
      </c>
      <c r="D37" s="11">
        <f>'[1]Données 2019'!I36</f>
        <v>4384</v>
      </c>
      <c r="E37" s="11">
        <f>'[1]Données 2019'!J36</f>
        <v>754</v>
      </c>
      <c r="F37" s="11">
        <f>'[1]Données 2019'!K36</f>
        <v>1213</v>
      </c>
      <c r="G37" s="11">
        <f>'[1]Données 2019'!L36</f>
        <v>21</v>
      </c>
      <c r="H37" s="11">
        <f>'[1]Données 2019'!M36</f>
        <v>10666</v>
      </c>
      <c r="J37" s="12"/>
    </row>
    <row r="38" spans="1:10" x14ac:dyDescent="0.3">
      <c r="A38" s="9"/>
      <c r="B38" s="13" t="s">
        <v>43</v>
      </c>
      <c r="C38" s="14">
        <f t="shared" ref="C38:H38" si="3">SUM(C35:C37)</f>
        <v>4726</v>
      </c>
      <c r="D38" s="14">
        <f t="shared" si="3"/>
        <v>4832</v>
      </c>
      <c r="E38" s="14">
        <f t="shared" si="3"/>
        <v>838</v>
      </c>
      <c r="F38" s="14">
        <f t="shared" si="3"/>
        <v>1338</v>
      </c>
      <c r="G38" s="14">
        <f t="shared" si="3"/>
        <v>21</v>
      </c>
      <c r="H38" s="14">
        <f t="shared" si="3"/>
        <v>11755</v>
      </c>
      <c r="J38" s="12"/>
    </row>
    <row r="39" spans="1:10" x14ac:dyDescent="0.3">
      <c r="A39" s="9"/>
      <c r="B39" s="13"/>
      <c r="C39" s="15"/>
      <c r="D39" s="15"/>
      <c r="E39" s="15"/>
      <c r="F39" s="15"/>
      <c r="G39" s="15"/>
      <c r="H39" s="15"/>
      <c r="J39" s="12"/>
    </row>
    <row r="40" spans="1:10" x14ac:dyDescent="0.3">
      <c r="A40" s="9"/>
      <c r="B40" s="16" t="s">
        <v>44</v>
      </c>
      <c r="C40" s="17"/>
      <c r="D40" s="17"/>
      <c r="E40" s="17"/>
      <c r="F40" s="17"/>
      <c r="G40" s="17"/>
      <c r="H40" s="17"/>
      <c r="J40" s="12"/>
    </row>
    <row r="41" spans="1:10" x14ac:dyDescent="0.3">
      <c r="A41" s="9"/>
      <c r="B41" s="13" t="s">
        <v>45</v>
      </c>
      <c r="C41" s="14">
        <f>C20</f>
        <v>42932</v>
      </c>
      <c r="D41" s="14">
        <f t="shared" ref="D41:H41" si="4">D20</f>
        <v>36614</v>
      </c>
      <c r="E41" s="14">
        <f t="shared" si="4"/>
        <v>4804</v>
      </c>
      <c r="F41" s="14">
        <f t="shared" si="4"/>
        <v>9752</v>
      </c>
      <c r="G41" s="14">
        <f t="shared" si="4"/>
        <v>174</v>
      </c>
      <c r="H41" s="14">
        <f t="shared" si="4"/>
        <v>94276</v>
      </c>
      <c r="J41" s="12"/>
    </row>
    <row r="42" spans="1:10" x14ac:dyDescent="0.3">
      <c r="A42" s="9"/>
      <c r="B42" s="13" t="s">
        <v>46</v>
      </c>
      <c r="C42" s="14">
        <f>C31</f>
        <v>23492</v>
      </c>
      <c r="D42" s="14">
        <f t="shared" ref="D42:H42" si="5">D31</f>
        <v>20397</v>
      </c>
      <c r="E42" s="14">
        <f t="shared" si="5"/>
        <v>3141</v>
      </c>
      <c r="F42" s="14">
        <f t="shared" si="5"/>
        <v>5694</v>
      </c>
      <c r="G42" s="14">
        <f t="shared" si="5"/>
        <v>57</v>
      </c>
      <c r="H42" s="14">
        <f t="shared" si="5"/>
        <v>52781</v>
      </c>
      <c r="J42" s="12"/>
    </row>
    <row r="43" spans="1:10" x14ac:dyDescent="0.3">
      <c r="A43" s="9"/>
      <c r="B43" s="13" t="s">
        <v>38</v>
      </c>
      <c r="C43" s="14">
        <f>C34</f>
        <v>7908</v>
      </c>
      <c r="D43" s="14">
        <f t="shared" ref="D43:H43" si="6">D34</f>
        <v>7168</v>
      </c>
      <c r="E43" s="14">
        <f t="shared" si="6"/>
        <v>710</v>
      </c>
      <c r="F43" s="14">
        <f t="shared" si="6"/>
        <v>1709</v>
      </c>
      <c r="G43" s="14">
        <f t="shared" si="6"/>
        <v>21</v>
      </c>
      <c r="H43" s="14">
        <f t="shared" si="6"/>
        <v>17516</v>
      </c>
      <c r="J43" s="12"/>
    </row>
    <row r="44" spans="1:10" x14ac:dyDescent="0.3">
      <c r="A44" s="9"/>
      <c r="B44" s="13" t="s">
        <v>42</v>
      </c>
      <c r="C44" s="14">
        <f>C38</f>
        <v>4726</v>
      </c>
      <c r="D44" s="14">
        <f t="shared" ref="D44:H44" si="7">D38</f>
        <v>4832</v>
      </c>
      <c r="E44" s="14">
        <f t="shared" si="7"/>
        <v>838</v>
      </c>
      <c r="F44" s="14">
        <f t="shared" si="7"/>
        <v>1338</v>
      </c>
      <c r="G44" s="14">
        <f t="shared" si="7"/>
        <v>21</v>
      </c>
      <c r="H44" s="14">
        <f t="shared" si="7"/>
        <v>11755</v>
      </c>
      <c r="J44" s="12"/>
    </row>
    <row r="45" spans="1:10" x14ac:dyDescent="0.3">
      <c r="A45" s="9"/>
      <c r="B45" s="16" t="s">
        <v>47</v>
      </c>
      <c r="C45" s="18">
        <f t="shared" ref="C45:H45" si="8">SUM(C41:C44)</f>
        <v>79058</v>
      </c>
      <c r="D45" s="18">
        <f t="shared" si="8"/>
        <v>69011</v>
      </c>
      <c r="E45" s="18">
        <f t="shared" si="8"/>
        <v>9493</v>
      </c>
      <c r="F45" s="18">
        <f t="shared" si="8"/>
        <v>18493</v>
      </c>
      <c r="G45" s="18">
        <f t="shared" si="8"/>
        <v>273</v>
      </c>
      <c r="H45" s="18">
        <f t="shared" si="8"/>
        <v>176328</v>
      </c>
      <c r="J45" s="12"/>
    </row>
    <row r="47" spans="1:10" x14ac:dyDescent="0.3">
      <c r="B47" s="19" t="s">
        <v>48</v>
      </c>
    </row>
    <row r="49" spans="2:2" x14ac:dyDescent="0.3">
      <c r="B49" s="20" t="s">
        <v>49</v>
      </c>
    </row>
    <row r="50" spans="2:2" ht="14.4" thickBot="1" x14ac:dyDescent="0.35">
      <c r="B50" s="21"/>
    </row>
    <row r="51" spans="2:2" ht="14.4" thickTop="1" x14ac:dyDescent="0.3">
      <c r="B51" s="22" t="s">
        <v>50</v>
      </c>
    </row>
    <row r="52" spans="2:2" x14ac:dyDescent="0.3">
      <c r="B52" s="23" t="s">
        <v>51</v>
      </c>
    </row>
    <row r="53" spans="2:2" x14ac:dyDescent="0.3">
      <c r="B53" s="24" t="s">
        <v>52</v>
      </c>
    </row>
    <row r="54" spans="2:2" x14ac:dyDescent="0.3">
      <c r="B54" s="24" t="s">
        <v>53</v>
      </c>
    </row>
    <row r="55" spans="2:2" ht="14.4" thickBot="1" x14ac:dyDescent="0.35">
      <c r="B55" s="26" t="s">
        <v>54</v>
      </c>
    </row>
    <row r="56" spans="2:2" ht="14.4" thickTop="1" x14ac:dyDescent="0.3"/>
  </sheetData>
  <mergeCells count="1">
    <mergeCell ref="C2:H2"/>
  </mergeCells>
  <hyperlinks>
    <hyperlink ref="B55" r:id="rId1"/>
  </hyperlinks>
  <pageMargins left="0.70866141732283472" right="0.70866141732283472" top="0.74803149606299213" bottom="0.74803149606299213" header="0.31496062992125984" footer="0.31496062992125984"/>
  <pageSetup paperSize="9" scale="93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5E0C433D0619499086D0FACA97C38B" ma:contentTypeVersion="0" ma:contentTypeDescription="Crée un document." ma:contentTypeScope="" ma:versionID="598a74a92f7b849b08c6837a6821cba3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10573a49d455dd832b16e8b43048b2d5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42ba7f56afd40d8a80558d45f27949a xmlns="7dc7280d-fec9-4c99-9736-8d7ecec3545c">
      <Terms xmlns="http://schemas.microsoft.com/office/infopath/2007/PartnerControls"/>
    </h42ba7f56afd40d8a80558d45f27949a>
    <k5578e8018b54236945b0d1339d2a6f5 xmlns="7dc7280d-fec9-4c99-9736-8d7ecec3545c">
      <Terms xmlns="http://schemas.microsoft.com/office/infopath/2007/PartnerControls"/>
    </k5578e8018b54236945b0d1339d2a6f5>
    <c806c3ad7ef948cca74e93affe552c52 xmlns="7dc7280d-fec9-4c99-9736-8d7ecec3545c">
      <Terms xmlns="http://schemas.microsoft.com/office/infopath/2007/PartnerControls"/>
    </c806c3ad7ef948cca74e93affe552c52>
    <PublishingStartDate xmlns="http://schemas.microsoft.com/sharepoint/v3" xsi:nil="true"/>
    <PublishingExpirationDate xmlns="http://schemas.microsoft.com/sharepoint/v3" xsi:nil="true"/>
    <TaxCatchAll xmlns="7dc7280d-fec9-4c99-9736-8d7ecec3545c"/>
    <pf2f0a5c9c974145b8182a0b51177c44 xmlns="7dc7280d-fec9-4c99-9736-8d7ecec3545c">
      <Terms xmlns="http://schemas.microsoft.com/office/infopath/2007/PartnerControls"/>
    </pf2f0a5c9c974145b8182a0b51177c44>
    <o410524c08c94595afa657d6a91eb2e7 xmlns="7dc7280d-fec9-4c99-9736-8d7ecec3545c">
      <Terms xmlns="http://schemas.microsoft.com/office/infopath/2007/PartnerControls"/>
    </o410524c08c94595afa657d6a91eb2e7>
  </documentManagement>
</p:properties>
</file>

<file path=customXml/itemProps1.xml><?xml version="1.0" encoding="utf-8"?>
<ds:datastoreItem xmlns:ds="http://schemas.openxmlformats.org/officeDocument/2006/customXml" ds:itemID="{8D4BE66F-D6D9-42E5-84E4-39E6E442EF8D}"/>
</file>

<file path=customXml/itemProps2.xml><?xml version="1.0" encoding="utf-8"?>
<ds:datastoreItem xmlns:ds="http://schemas.openxmlformats.org/officeDocument/2006/customXml" ds:itemID="{0042C73D-CFC4-4F90-A6AD-E33DF8CB8913}"/>
</file>

<file path=customXml/itemProps3.xml><?xml version="1.0" encoding="utf-8"?>
<ds:datastoreItem xmlns:ds="http://schemas.openxmlformats.org/officeDocument/2006/customXml" ds:itemID="{0E0B7EF7-0EC7-476A-BF3A-46A6EC8B40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RCP2019</vt:lpstr>
      <vt:lpstr>'RCP2019'!Zone_d_impression</vt:lpstr>
    </vt:vector>
  </TitlesOfParts>
  <Company>Etat de Neuchâtel SIEN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Corinne Poncioni</dc:creator>
  <cp:lastModifiedBy>Corinne Poncioni</cp:lastModifiedBy>
  <dcterms:created xsi:type="dcterms:W3CDTF">2020-01-21T07:19:01Z</dcterms:created>
  <dcterms:modified xsi:type="dcterms:W3CDTF">2020-02-12T10:01:16Z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eme">
    <vt:lpwstr/>
  </property>
  <property fmtid="{D5CDD505-2E9C-101B-9397-08002B2CF9AE}" pid="3" name="Entite">
    <vt:lpwstr/>
  </property>
  <property fmtid="{D5CDD505-2E9C-101B-9397-08002B2CF9AE}" pid="4" name="ContentTypeId">
    <vt:lpwstr>0x010100ED5E0C433D0619499086D0FACA97C38B</vt:lpwstr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/>
  </property>
</Properties>
</file>