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template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e99c5668c97645b4" Type="http://schemas.microsoft.com/office/2006/relationships/ui/extensibility" Target="customUI/customUI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 codeName="{8C4F1C90-05EB-6A55-5F09-09C24B55AC0B}"/>
  <workbookPr codeName="ThisWorkbook" defaultThemeVersion="124226"/>
  <bookViews>
    <workbookView xWindow="240" yWindow="165" windowWidth="19320" windowHeight="13485"/>
  </bookViews>
  <sheets>
    <sheet name="Paramètres" sheetId="10" r:id="rId1"/>
    <sheet name="Feuil1" sheetId="3" r:id="rId2"/>
    <sheet name="Feuil2" sheetId="4" r:id="rId3"/>
    <sheet name="Feuil3" sheetId="5" r:id="rId4"/>
    <sheet name="Feuil4" sheetId="6" r:id="rId5"/>
    <sheet name="Feuil5" sheetId="8" r:id="rId6"/>
    <sheet name="Consolidation" sheetId="1" r:id="rId7"/>
  </sheets>
  <definedNames>
    <definedName name="_xlnm._FilterDatabase" localSheetId="6" hidden="1">Consolidation!$A$6:$CV$411</definedName>
    <definedName name="Annee">Paramètres!$C$7</definedName>
    <definedName name="budget_AdMiAt">Paramètres!$C$13</definedName>
    <definedName name="budget_FinAna">Paramètres!$D$13</definedName>
    <definedName name="Code_liste">Paramètres!$D$10</definedName>
    <definedName name="Debut_periode">Paramètres!$D$7</definedName>
    <definedName name="Feuil1">Paramètres!$D$16</definedName>
    <definedName name="Feuil2">Paramètres!$D$17</definedName>
    <definedName name="Feuil3">Paramètres!$D$18</definedName>
    <definedName name="Feuil4">Paramètres!$D$19</definedName>
    <definedName name="Feuil5">Paramètres!$D$20</definedName>
    <definedName name="Fin_peirode">Paramètres!$E$7</definedName>
    <definedName name="Institution_complement">Paramètres!$D$4</definedName>
    <definedName name="Institution_nom">Paramètres!$C$4</definedName>
    <definedName name="Institution_NPA">Paramètres!$F$4</definedName>
    <definedName name="Institution_rue">Paramètres!$E$4</definedName>
    <definedName name="Liste">Paramètres!$E$10</definedName>
    <definedName name="Modele">Paramètres!$F$10</definedName>
    <definedName name="Nb_jours_periode">Paramètres!$F$7</definedName>
    <definedName name="Utilisateur">Paramètres!$C$10</definedName>
    <definedName name="version">Paramètres!$E$13</definedName>
  </definedNames>
  <calcPr calcId="145621"/>
</workbook>
</file>

<file path=xl/calcChain.xml><?xml version="1.0" encoding="utf-8"?>
<calcChain xmlns="http://schemas.openxmlformats.org/spreadsheetml/2006/main">
  <c r="E7" i="10" l="1"/>
  <c r="D7" i="10"/>
  <c r="F7" i="10" l="1"/>
  <c r="F1" i="10"/>
  <c r="A15" i="10"/>
  <c r="A14" i="10"/>
  <c r="A13" i="10"/>
  <c r="W1" i="10"/>
  <c r="V1" i="10"/>
  <c r="U1" i="10"/>
  <c r="T1" i="10"/>
  <c r="S1" i="10"/>
  <c r="R1" i="10"/>
  <c r="Q1" i="10"/>
  <c r="P1" i="10"/>
  <c r="O1" i="10"/>
  <c r="N1" i="10"/>
  <c r="M1" i="10"/>
  <c r="L1" i="10"/>
  <c r="K1" i="10"/>
  <c r="J1" i="10"/>
  <c r="I1" i="10"/>
  <c r="H1" i="10"/>
  <c r="G1" i="10"/>
  <c r="E1" i="10"/>
  <c r="D1" i="10"/>
  <c r="C1" i="10"/>
  <c r="E5" i="1" l="1"/>
  <c r="AK5" i="1"/>
  <c r="AI5" i="1"/>
  <c r="AG5" i="1"/>
  <c r="AE5" i="1"/>
  <c r="AC5" i="1"/>
  <c r="AM5" i="1" s="1"/>
  <c r="Y5" i="1"/>
  <c r="W5" i="1"/>
  <c r="U5" i="1"/>
  <c r="S5" i="1"/>
  <c r="Q5" i="1"/>
  <c r="M5" i="1"/>
  <c r="K5" i="1"/>
  <c r="I5" i="1"/>
  <c r="G5" i="1"/>
  <c r="AL3" i="1"/>
  <c r="AB3" i="1"/>
  <c r="AJ4" i="1"/>
  <c r="AH4" i="1"/>
  <c r="AF4" i="1"/>
  <c r="AD4" i="1"/>
  <c r="AB4" i="1"/>
  <c r="Z3" i="1"/>
  <c r="P3" i="1"/>
  <c r="X4" i="1"/>
  <c r="V4" i="1"/>
  <c r="T4" i="1"/>
  <c r="R4" i="1"/>
  <c r="P4" i="1"/>
  <c r="N3" i="1"/>
  <c r="D3" i="1"/>
  <c r="L4" i="1"/>
  <c r="J4" i="1"/>
  <c r="H4" i="1"/>
  <c r="F4" i="1"/>
  <c r="D4" i="1"/>
  <c r="D10" i="1"/>
  <c r="AN18" i="1"/>
  <c r="AN32" i="1"/>
  <c r="AN46" i="1"/>
  <c r="AN56" i="1"/>
  <c r="AN66" i="1"/>
  <c r="AN75" i="1"/>
  <c r="AN87" i="1"/>
  <c r="AN102" i="1"/>
  <c r="AN115" i="1"/>
  <c r="AN126" i="1"/>
  <c r="AN128" i="1"/>
  <c r="AN140" i="1"/>
  <c r="AN146" i="1"/>
  <c r="AN159" i="1"/>
  <c r="AN170" i="1"/>
  <c r="AN184" i="1"/>
  <c r="AN191" i="1"/>
  <c r="AN212" i="1"/>
  <c r="AN241" i="1"/>
  <c r="AN256" i="1"/>
  <c r="AN276" i="1"/>
  <c r="AN278" i="1"/>
  <c r="AN296" i="1"/>
  <c r="AN313" i="1"/>
  <c r="AN315" i="1"/>
  <c r="AN320" i="1"/>
  <c r="AN326" i="1"/>
  <c r="AN329" i="1"/>
  <c r="AN339" i="1"/>
  <c r="AN348" i="1"/>
  <c r="AN360" i="1"/>
  <c r="AN371" i="1"/>
  <c r="AN378" i="1"/>
  <c r="AN394" i="1"/>
  <c r="AN407" i="1"/>
  <c r="AN8" i="1"/>
  <c r="O5" i="1" l="1"/>
  <c r="AA5" i="1"/>
  <c r="AM97" i="1"/>
  <c r="AJ97" i="1"/>
  <c r="AH97" i="1"/>
  <c r="AF97" i="1"/>
  <c r="AD97" i="1"/>
  <c r="AB97" i="1"/>
  <c r="AA97" i="1"/>
  <c r="X97" i="1"/>
  <c r="V97" i="1"/>
  <c r="T97" i="1"/>
  <c r="R97" i="1"/>
  <c r="P97" i="1"/>
  <c r="O97" i="1"/>
  <c r="L97" i="1"/>
  <c r="J97" i="1"/>
  <c r="H97" i="1"/>
  <c r="F97" i="1"/>
  <c r="D97" i="1"/>
  <c r="AM94" i="1"/>
  <c r="AJ94" i="1"/>
  <c r="AH94" i="1"/>
  <c r="AF94" i="1"/>
  <c r="AD94" i="1"/>
  <c r="AB94" i="1"/>
  <c r="AA94" i="1"/>
  <c r="X94" i="1"/>
  <c r="V94" i="1"/>
  <c r="T94" i="1"/>
  <c r="R94" i="1"/>
  <c r="P94" i="1"/>
  <c r="O94" i="1"/>
  <c r="L94" i="1"/>
  <c r="J94" i="1"/>
  <c r="H94" i="1"/>
  <c r="F94" i="1"/>
  <c r="D94" i="1"/>
  <c r="AM2" i="1"/>
  <c r="AJ2" i="1"/>
  <c r="AH2" i="1"/>
  <c r="AF2" i="1"/>
  <c r="AD2" i="1"/>
  <c r="AB2" i="1"/>
  <c r="AA2" i="1"/>
  <c r="X2" i="1"/>
  <c r="V2" i="1"/>
  <c r="T2" i="1"/>
  <c r="R2" i="1"/>
  <c r="P2" i="1"/>
  <c r="O2" i="1"/>
  <c r="L2" i="1"/>
  <c r="J2" i="1"/>
  <c r="H2" i="1"/>
  <c r="F2" i="1"/>
  <c r="D2" i="1"/>
  <c r="Z94" i="1" l="1"/>
  <c r="AL97" i="1"/>
  <c r="AL94" i="1"/>
  <c r="N94" i="1"/>
  <c r="N97" i="1"/>
  <c r="Z97" i="1"/>
  <c r="N2" i="1"/>
  <c r="AL2" i="1"/>
  <c r="Z2" i="1"/>
  <c r="AK409" i="1"/>
  <c r="AI409" i="1"/>
  <c r="AG409" i="1"/>
  <c r="AE409" i="1"/>
  <c r="Y409" i="1"/>
  <c r="W409" i="1"/>
  <c r="U409" i="1"/>
  <c r="S409" i="1"/>
  <c r="M411" i="1"/>
  <c r="K409" i="1"/>
  <c r="I411" i="1"/>
  <c r="G411" i="1"/>
  <c r="F406" i="1"/>
  <c r="F405" i="1"/>
  <c r="F404" i="1"/>
  <c r="F403" i="1"/>
  <c r="F402" i="1"/>
  <c r="F401" i="1"/>
  <c r="F400" i="1"/>
  <c r="F399" i="1"/>
  <c r="F398" i="1"/>
  <c r="F397" i="1"/>
  <c r="F396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7" i="1"/>
  <c r="F376" i="1"/>
  <c r="F375" i="1"/>
  <c r="F374" i="1"/>
  <c r="F373" i="1"/>
  <c r="F370" i="1"/>
  <c r="F369" i="1"/>
  <c r="F368" i="1"/>
  <c r="F367" i="1"/>
  <c r="F366" i="1"/>
  <c r="F365" i="1"/>
  <c r="F364" i="1"/>
  <c r="F363" i="1"/>
  <c r="F362" i="1"/>
  <c r="F359" i="1"/>
  <c r="F358" i="1"/>
  <c r="F357" i="1"/>
  <c r="F356" i="1"/>
  <c r="F355" i="1"/>
  <c r="F354" i="1"/>
  <c r="F353" i="1"/>
  <c r="F352" i="1"/>
  <c r="F351" i="1"/>
  <c r="F350" i="1"/>
  <c r="F347" i="1"/>
  <c r="F346" i="1"/>
  <c r="F345" i="1"/>
  <c r="F344" i="1"/>
  <c r="F343" i="1"/>
  <c r="F342" i="1"/>
  <c r="F341" i="1"/>
  <c r="F338" i="1"/>
  <c r="F337" i="1"/>
  <c r="F334" i="1"/>
  <c r="F333" i="1" s="1"/>
  <c r="F331" i="1"/>
  <c r="F328" i="1"/>
  <c r="F325" i="1"/>
  <c r="F324" i="1"/>
  <c r="F323" i="1"/>
  <c r="F322" i="1"/>
  <c r="F319" i="1"/>
  <c r="F318" i="1"/>
  <c r="F317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0" i="1"/>
  <c r="F189" i="1"/>
  <c r="F188" i="1"/>
  <c r="F187" i="1"/>
  <c r="F186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69" i="1"/>
  <c r="F168" i="1"/>
  <c r="F167" i="1"/>
  <c r="F166" i="1"/>
  <c r="F165" i="1"/>
  <c r="F164" i="1"/>
  <c r="F163" i="1"/>
  <c r="F162" i="1"/>
  <c r="F161" i="1"/>
  <c r="F158" i="1"/>
  <c r="F157" i="1"/>
  <c r="F156" i="1"/>
  <c r="F155" i="1"/>
  <c r="F154" i="1"/>
  <c r="F153" i="1"/>
  <c r="F152" i="1"/>
  <c r="F151" i="1"/>
  <c r="F150" i="1"/>
  <c r="F149" i="1"/>
  <c r="F148" i="1"/>
  <c r="F145" i="1"/>
  <c r="F144" i="1"/>
  <c r="F143" i="1"/>
  <c r="F142" i="1"/>
  <c r="F139" i="1"/>
  <c r="F138" i="1"/>
  <c r="F137" i="1"/>
  <c r="F136" i="1"/>
  <c r="F135" i="1"/>
  <c r="F134" i="1"/>
  <c r="F133" i="1"/>
  <c r="F132" i="1"/>
  <c r="F131" i="1"/>
  <c r="F130" i="1"/>
  <c r="F125" i="1"/>
  <c r="F124" i="1"/>
  <c r="F123" i="1"/>
  <c r="F122" i="1"/>
  <c r="F121" i="1"/>
  <c r="F120" i="1"/>
  <c r="F119" i="1"/>
  <c r="F118" i="1"/>
  <c r="F117" i="1"/>
  <c r="F114" i="1"/>
  <c r="F113" i="1"/>
  <c r="F112" i="1"/>
  <c r="F111" i="1"/>
  <c r="F110" i="1"/>
  <c r="F109" i="1"/>
  <c r="F108" i="1"/>
  <c r="F107" i="1"/>
  <c r="F106" i="1"/>
  <c r="F105" i="1"/>
  <c r="F104" i="1"/>
  <c r="F101" i="1"/>
  <c r="F100" i="1"/>
  <c r="F99" i="1"/>
  <c r="F98" i="1"/>
  <c r="F96" i="1"/>
  <c r="F95" i="1"/>
  <c r="F93" i="1"/>
  <c r="F92" i="1"/>
  <c r="F91" i="1"/>
  <c r="F90" i="1"/>
  <c r="F89" i="1"/>
  <c r="F86" i="1"/>
  <c r="F85" i="1"/>
  <c r="F84" i="1"/>
  <c r="F83" i="1"/>
  <c r="F82" i="1"/>
  <c r="F81" i="1"/>
  <c r="F80" i="1"/>
  <c r="F79" i="1"/>
  <c r="F78" i="1"/>
  <c r="F77" i="1"/>
  <c r="F74" i="1"/>
  <c r="F73" i="1"/>
  <c r="F72" i="1"/>
  <c r="F71" i="1"/>
  <c r="F70" i="1"/>
  <c r="F69" i="1"/>
  <c r="F68" i="1"/>
  <c r="F65" i="1"/>
  <c r="F64" i="1"/>
  <c r="F63" i="1"/>
  <c r="F62" i="1"/>
  <c r="F61" i="1"/>
  <c r="F60" i="1"/>
  <c r="F59" i="1"/>
  <c r="F58" i="1"/>
  <c r="F55" i="1"/>
  <c r="F54" i="1"/>
  <c r="F53" i="1"/>
  <c r="F52" i="1"/>
  <c r="F51" i="1"/>
  <c r="F50" i="1"/>
  <c r="F49" i="1"/>
  <c r="F48" i="1"/>
  <c r="F44" i="1"/>
  <c r="F43" i="1"/>
  <c r="F42" i="1"/>
  <c r="F41" i="1"/>
  <c r="F40" i="1"/>
  <c r="F39" i="1"/>
  <c r="F38" i="1"/>
  <c r="F37" i="1"/>
  <c r="F36" i="1"/>
  <c r="F35" i="1"/>
  <c r="F34" i="1"/>
  <c r="F31" i="1"/>
  <c r="F30" i="1"/>
  <c r="F29" i="1"/>
  <c r="F28" i="1"/>
  <c r="F27" i="1"/>
  <c r="F26" i="1"/>
  <c r="F25" i="1"/>
  <c r="F24" i="1"/>
  <c r="F23" i="1"/>
  <c r="F22" i="1"/>
  <c r="F21" i="1"/>
  <c r="F20" i="1"/>
  <c r="J20" i="1" s="1"/>
  <c r="F17" i="1"/>
  <c r="F16" i="1"/>
  <c r="F15" i="1"/>
  <c r="F14" i="1"/>
  <c r="F13" i="1"/>
  <c r="F12" i="1"/>
  <c r="F11" i="1"/>
  <c r="F10" i="1"/>
  <c r="H406" i="1"/>
  <c r="H405" i="1"/>
  <c r="H404" i="1"/>
  <c r="H403" i="1"/>
  <c r="H402" i="1"/>
  <c r="H401" i="1"/>
  <c r="H400" i="1"/>
  <c r="H399" i="1"/>
  <c r="H398" i="1"/>
  <c r="H397" i="1"/>
  <c r="H396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7" i="1"/>
  <c r="H376" i="1"/>
  <c r="H375" i="1"/>
  <c r="H374" i="1"/>
  <c r="H373" i="1"/>
  <c r="H370" i="1"/>
  <c r="H369" i="1"/>
  <c r="H368" i="1"/>
  <c r="H367" i="1"/>
  <c r="H366" i="1"/>
  <c r="H365" i="1"/>
  <c r="H364" i="1"/>
  <c r="H363" i="1"/>
  <c r="H362" i="1"/>
  <c r="H359" i="1"/>
  <c r="H358" i="1"/>
  <c r="H357" i="1"/>
  <c r="H356" i="1"/>
  <c r="H355" i="1"/>
  <c r="H354" i="1"/>
  <c r="H353" i="1"/>
  <c r="H352" i="1"/>
  <c r="H351" i="1"/>
  <c r="H350" i="1"/>
  <c r="H347" i="1"/>
  <c r="H346" i="1"/>
  <c r="H345" i="1"/>
  <c r="H344" i="1"/>
  <c r="H343" i="1"/>
  <c r="H342" i="1"/>
  <c r="H341" i="1"/>
  <c r="H338" i="1"/>
  <c r="H337" i="1"/>
  <c r="H334" i="1"/>
  <c r="H333" i="1" s="1"/>
  <c r="H331" i="1"/>
  <c r="H328" i="1"/>
  <c r="H327" i="1" s="1"/>
  <c r="H325" i="1"/>
  <c r="H324" i="1"/>
  <c r="H323" i="1"/>
  <c r="H322" i="1"/>
  <c r="H319" i="1"/>
  <c r="H318" i="1"/>
  <c r="H317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0" i="1"/>
  <c r="H189" i="1"/>
  <c r="H188" i="1"/>
  <c r="H187" i="1"/>
  <c r="H186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69" i="1"/>
  <c r="H168" i="1"/>
  <c r="H167" i="1"/>
  <c r="H166" i="1"/>
  <c r="H165" i="1"/>
  <c r="H164" i="1"/>
  <c r="H163" i="1"/>
  <c r="H162" i="1"/>
  <c r="H161" i="1"/>
  <c r="H158" i="1"/>
  <c r="H157" i="1"/>
  <c r="H156" i="1"/>
  <c r="H155" i="1"/>
  <c r="H154" i="1"/>
  <c r="H153" i="1"/>
  <c r="H152" i="1"/>
  <c r="H151" i="1"/>
  <c r="H150" i="1"/>
  <c r="H149" i="1"/>
  <c r="H148" i="1"/>
  <c r="H145" i="1"/>
  <c r="H144" i="1"/>
  <c r="H143" i="1"/>
  <c r="H142" i="1"/>
  <c r="H139" i="1"/>
  <c r="H138" i="1"/>
  <c r="H137" i="1"/>
  <c r="H136" i="1"/>
  <c r="H135" i="1"/>
  <c r="H134" i="1"/>
  <c r="H133" i="1"/>
  <c r="H132" i="1"/>
  <c r="H131" i="1"/>
  <c r="H130" i="1"/>
  <c r="H125" i="1"/>
  <c r="H124" i="1"/>
  <c r="H123" i="1"/>
  <c r="H122" i="1"/>
  <c r="H121" i="1"/>
  <c r="H120" i="1"/>
  <c r="H119" i="1"/>
  <c r="H118" i="1"/>
  <c r="H117" i="1"/>
  <c r="H114" i="1"/>
  <c r="H113" i="1"/>
  <c r="H112" i="1"/>
  <c r="H111" i="1"/>
  <c r="H110" i="1"/>
  <c r="H109" i="1"/>
  <c r="H108" i="1"/>
  <c r="H107" i="1"/>
  <c r="H106" i="1"/>
  <c r="H105" i="1"/>
  <c r="H104" i="1"/>
  <c r="H101" i="1"/>
  <c r="H100" i="1"/>
  <c r="H99" i="1"/>
  <c r="H98" i="1"/>
  <c r="H96" i="1"/>
  <c r="H95" i="1"/>
  <c r="H93" i="1"/>
  <c r="H92" i="1"/>
  <c r="H91" i="1"/>
  <c r="H90" i="1"/>
  <c r="H89" i="1"/>
  <c r="H86" i="1"/>
  <c r="H85" i="1"/>
  <c r="H84" i="1"/>
  <c r="H83" i="1"/>
  <c r="H82" i="1"/>
  <c r="H81" i="1"/>
  <c r="H80" i="1"/>
  <c r="H79" i="1"/>
  <c r="H78" i="1"/>
  <c r="H77" i="1"/>
  <c r="H74" i="1"/>
  <c r="H73" i="1"/>
  <c r="H72" i="1"/>
  <c r="H71" i="1"/>
  <c r="H70" i="1"/>
  <c r="H69" i="1"/>
  <c r="H68" i="1"/>
  <c r="H65" i="1"/>
  <c r="H64" i="1"/>
  <c r="H63" i="1"/>
  <c r="H62" i="1"/>
  <c r="H61" i="1"/>
  <c r="H60" i="1"/>
  <c r="H59" i="1"/>
  <c r="H58" i="1"/>
  <c r="H55" i="1"/>
  <c r="H54" i="1"/>
  <c r="H53" i="1"/>
  <c r="H52" i="1"/>
  <c r="H51" i="1"/>
  <c r="H50" i="1"/>
  <c r="H49" i="1"/>
  <c r="H48" i="1"/>
  <c r="H47" i="1" s="1"/>
  <c r="H44" i="1"/>
  <c r="H43" i="1"/>
  <c r="H42" i="1"/>
  <c r="H41" i="1"/>
  <c r="H40" i="1"/>
  <c r="H39" i="1"/>
  <c r="H38" i="1"/>
  <c r="H37" i="1"/>
  <c r="H36" i="1"/>
  <c r="H35" i="1"/>
  <c r="H34" i="1"/>
  <c r="H31" i="1"/>
  <c r="H30" i="1"/>
  <c r="H29" i="1"/>
  <c r="H28" i="1"/>
  <c r="H27" i="1"/>
  <c r="H26" i="1"/>
  <c r="H25" i="1"/>
  <c r="H24" i="1"/>
  <c r="H23" i="1"/>
  <c r="H22" i="1"/>
  <c r="H21" i="1"/>
  <c r="H17" i="1"/>
  <c r="H16" i="1"/>
  <c r="H15" i="1"/>
  <c r="H14" i="1"/>
  <c r="H13" i="1"/>
  <c r="H12" i="1"/>
  <c r="H11" i="1"/>
  <c r="H10" i="1"/>
  <c r="J406" i="1"/>
  <c r="J405" i="1"/>
  <c r="J404" i="1"/>
  <c r="J403" i="1"/>
  <c r="J402" i="1"/>
  <c r="J401" i="1"/>
  <c r="J400" i="1"/>
  <c r="J399" i="1"/>
  <c r="J398" i="1"/>
  <c r="J397" i="1"/>
  <c r="J396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7" i="1"/>
  <c r="J376" i="1"/>
  <c r="J375" i="1"/>
  <c r="J374" i="1"/>
  <c r="J373" i="1"/>
  <c r="J370" i="1"/>
  <c r="J369" i="1"/>
  <c r="J368" i="1"/>
  <c r="J367" i="1"/>
  <c r="J366" i="1"/>
  <c r="J365" i="1"/>
  <c r="J364" i="1"/>
  <c r="J363" i="1"/>
  <c r="J362" i="1"/>
  <c r="J359" i="1"/>
  <c r="J358" i="1"/>
  <c r="J357" i="1"/>
  <c r="J356" i="1"/>
  <c r="J355" i="1"/>
  <c r="J354" i="1"/>
  <c r="J353" i="1"/>
  <c r="J352" i="1"/>
  <c r="J351" i="1"/>
  <c r="J350" i="1"/>
  <c r="J347" i="1"/>
  <c r="J346" i="1"/>
  <c r="J345" i="1"/>
  <c r="J344" i="1"/>
  <c r="J343" i="1"/>
  <c r="J342" i="1"/>
  <c r="J341" i="1"/>
  <c r="J338" i="1"/>
  <c r="J337" i="1"/>
  <c r="J334" i="1"/>
  <c r="J331" i="1"/>
  <c r="J328" i="1"/>
  <c r="J325" i="1"/>
  <c r="J324" i="1"/>
  <c r="J323" i="1"/>
  <c r="J322" i="1"/>
  <c r="J319" i="1"/>
  <c r="J318" i="1"/>
  <c r="J317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0" i="1"/>
  <c r="J189" i="1"/>
  <c r="J188" i="1"/>
  <c r="J187" i="1"/>
  <c r="J186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69" i="1"/>
  <c r="J168" i="1"/>
  <c r="J167" i="1"/>
  <c r="J166" i="1"/>
  <c r="J165" i="1"/>
  <c r="J164" i="1"/>
  <c r="J163" i="1"/>
  <c r="J162" i="1"/>
  <c r="J161" i="1"/>
  <c r="J158" i="1"/>
  <c r="J157" i="1"/>
  <c r="J156" i="1"/>
  <c r="J155" i="1"/>
  <c r="J154" i="1"/>
  <c r="J153" i="1"/>
  <c r="J152" i="1"/>
  <c r="J151" i="1"/>
  <c r="J150" i="1"/>
  <c r="J149" i="1"/>
  <c r="J148" i="1"/>
  <c r="J145" i="1"/>
  <c r="J144" i="1"/>
  <c r="J143" i="1"/>
  <c r="J142" i="1"/>
  <c r="J139" i="1"/>
  <c r="J138" i="1"/>
  <c r="J137" i="1"/>
  <c r="J136" i="1"/>
  <c r="J135" i="1"/>
  <c r="J134" i="1"/>
  <c r="J133" i="1"/>
  <c r="J132" i="1"/>
  <c r="J131" i="1"/>
  <c r="J130" i="1"/>
  <c r="J125" i="1"/>
  <c r="J124" i="1"/>
  <c r="J123" i="1"/>
  <c r="J122" i="1"/>
  <c r="J121" i="1"/>
  <c r="J120" i="1"/>
  <c r="J119" i="1"/>
  <c r="J118" i="1"/>
  <c r="J117" i="1"/>
  <c r="J114" i="1"/>
  <c r="J113" i="1"/>
  <c r="J112" i="1"/>
  <c r="J111" i="1"/>
  <c r="J110" i="1"/>
  <c r="J109" i="1"/>
  <c r="J108" i="1"/>
  <c r="J107" i="1"/>
  <c r="J106" i="1"/>
  <c r="J105" i="1"/>
  <c r="J104" i="1"/>
  <c r="J101" i="1"/>
  <c r="J100" i="1"/>
  <c r="J99" i="1"/>
  <c r="J98" i="1"/>
  <c r="J96" i="1"/>
  <c r="J95" i="1"/>
  <c r="J93" i="1"/>
  <c r="J92" i="1"/>
  <c r="J91" i="1"/>
  <c r="J90" i="1"/>
  <c r="J89" i="1"/>
  <c r="J86" i="1"/>
  <c r="J85" i="1"/>
  <c r="J84" i="1"/>
  <c r="J83" i="1"/>
  <c r="J82" i="1"/>
  <c r="J81" i="1"/>
  <c r="J80" i="1"/>
  <c r="J79" i="1"/>
  <c r="J78" i="1"/>
  <c r="J77" i="1"/>
  <c r="J74" i="1"/>
  <c r="J73" i="1"/>
  <c r="J72" i="1"/>
  <c r="J71" i="1"/>
  <c r="J70" i="1"/>
  <c r="J69" i="1"/>
  <c r="J68" i="1"/>
  <c r="J65" i="1"/>
  <c r="J64" i="1"/>
  <c r="J63" i="1"/>
  <c r="J62" i="1"/>
  <c r="J61" i="1"/>
  <c r="J60" i="1"/>
  <c r="J59" i="1"/>
  <c r="J58" i="1"/>
  <c r="J55" i="1"/>
  <c r="J54" i="1"/>
  <c r="J53" i="1"/>
  <c r="J52" i="1"/>
  <c r="J51" i="1"/>
  <c r="J50" i="1"/>
  <c r="J49" i="1"/>
  <c r="J48" i="1"/>
  <c r="J44" i="1"/>
  <c r="J43" i="1"/>
  <c r="J42" i="1"/>
  <c r="J41" i="1"/>
  <c r="J40" i="1"/>
  <c r="J39" i="1"/>
  <c r="J38" i="1"/>
  <c r="J37" i="1"/>
  <c r="J36" i="1"/>
  <c r="J35" i="1"/>
  <c r="J34" i="1"/>
  <c r="J31" i="1"/>
  <c r="J30" i="1"/>
  <c r="J29" i="1"/>
  <c r="J28" i="1"/>
  <c r="J27" i="1"/>
  <c r="J26" i="1"/>
  <c r="J25" i="1"/>
  <c r="J24" i="1"/>
  <c r="J23" i="1"/>
  <c r="J22" i="1"/>
  <c r="J21" i="1"/>
  <c r="J17" i="1"/>
  <c r="J16" i="1"/>
  <c r="J15" i="1"/>
  <c r="J14" i="1"/>
  <c r="J13" i="1"/>
  <c r="J12" i="1"/>
  <c r="J11" i="1"/>
  <c r="J10" i="1"/>
  <c r="L406" i="1"/>
  <c r="L405" i="1"/>
  <c r="L404" i="1"/>
  <c r="L403" i="1"/>
  <c r="L402" i="1"/>
  <c r="L401" i="1"/>
  <c r="L400" i="1"/>
  <c r="L399" i="1"/>
  <c r="L398" i="1"/>
  <c r="L397" i="1"/>
  <c r="L396" i="1"/>
  <c r="L393" i="1"/>
  <c r="L392" i="1"/>
  <c r="L391" i="1"/>
  <c r="L390" i="1"/>
  <c r="L389" i="1"/>
  <c r="L388" i="1"/>
  <c r="L387" i="1"/>
  <c r="L386" i="1"/>
  <c r="L385" i="1"/>
  <c r="L384" i="1"/>
  <c r="L383" i="1"/>
  <c r="L382" i="1"/>
  <c r="L381" i="1"/>
  <c r="L380" i="1"/>
  <c r="L377" i="1"/>
  <c r="L376" i="1"/>
  <c r="L375" i="1"/>
  <c r="L374" i="1"/>
  <c r="L373" i="1"/>
  <c r="L370" i="1"/>
  <c r="L369" i="1"/>
  <c r="L368" i="1"/>
  <c r="L367" i="1"/>
  <c r="L366" i="1"/>
  <c r="L365" i="1"/>
  <c r="L364" i="1"/>
  <c r="L363" i="1"/>
  <c r="L362" i="1"/>
  <c r="L359" i="1"/>
  <c r="L358" i="1"/>
  <c r="L357" i="1"/>
  <c r="L356" i="1"/>
  <c r="L355" i="1"/>
  <c r="L354" i="1"/>
  <c r="L353" i="1"/>
  <c r="L352" i="1"/>
  <c r="L351" i="1"/>
  <c r="L350" i="1"/>
  <c r="L347" i="1"/>
  <c r="L346" i="1"/>
  <c r="L345" i="1"/>
  <c r="L344" i="1"/>
  <c r="L343" i="1"/>
  <c r="L342" i="1"/>
  <c r="L341" i="1"/>
  <c r="L338" i="1"/>
  <c r="L337" i="1"/>
  <c r="L334" i="1"/>
  <c r="L331" i="1"/>
  <c r="L328" i="1"/>
  <c r="L325" i="1"/>
  <c r="L324" i="1"/>
  <c r="L323" i="1"/>
  <c r="L322" i="1"/>
  <c r="L319" i="1"/>
  <c r="L318" i="1"/>
  <c r="L317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0" i="1"/>
  <c r="L189" i="1"/>
  <c r="L188" i="1"/>
  <c r="L187" i="1"/>
  <c r="L186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69" i="1"/>
  <c r="L168" i="1"/>
  <c r="L167" i="1"/>
  <c r="L166" i="1"/>
  <c r="L165" i="1"/>
  <c r="L164" i="1"/>
  <c r="L163" i="1"/>
  <c r="L162" i="1"/>
  <c r="L161" i="1"/>
  <c r="L158" i="1"/>
  <c r="L157" i="1"/>
  <c r="L156" i="1"/>
  <c r="L155" i="1"/>
  <c r="L154" i="1"/>
  <c r="L153" i="1"/>
  <c r="L152" i="1"/>
  <c r="L151" i="1"/>
  <c r="L150" i="1"/>
  <c r="L149" i="1"/>
  <c r="L148" i="1"/>
  <c r="L145" i="1"/>
  <c r="L144" i="1"/>
  <c r="L143" i="1"/>
  <c r="L142" i="1"/>
  <c r="L139" i="1"/>
  <c r="L138" i="1"/>
  <c r="L137" i="1"/>
  <c r="L136" i="1"/>
  <c r="L135" i="1"/>
  <c r="L134" i="1"/>
  <c r="L133" i="1"/>
  <c r="L132" i="1"/>
  <c r="L131" i="1"/>
  <c r="L130" i="1"/>
  <c r="L125" i="1"/>
  <c r="L124" i="1"/>
  <c r="L123" i="1"/>
  <c r="L122" i="1"/>
  <c r="L121" i="1"/>
  <c r="L120" i="1"/>
  <c r="L119" i="1"/>
  <c r="L118" i="1"/>
  <c r="L117" i="1"/>
  <c r="L114" i="1"/>
  <c r="L113" i="1"/>
  <c r="L112" i="1"/>
  <c r="L111" i="1"/>
  <c r="L110" i="1"/>
  <c r="L109" i="1"/>
  <c r="L108" i="1"/>
  <c r="L107" i="1"/>
  <c r="L106" i="1"/>
  <c r="L105" i="1"/>
  <c r="L104" i="1"/>
  <c r="L101" i="1"/>
  <c r="L100" i="1"/>
  <c r="L99" i="1"/>
  <c r="L98" i="1"/>
  <c r="L96" i="1"/>
  <c r="L95" i="1"/>
  <c r="L93" i="1"/>
  <c r="L92" i="1"/>
  <c r="L91" i="1"/>
  <c r="L90" i="1"/>
  <c r="L89" i="1"/>
  <c r="L86" i="1"/>
  <c r="L85" i="1"/>
  <c r="L84" i="1"/>
  <c r="L83" i="1"/>
  <c r="L82" i="1"/>
  <c r="L81" i="1"/>
  <c r="L80" i="1"/>
  <c r="L79" i="1"/>
  <c r="L78" i="1"/>
  <c r="L77" i="1"/>
  <c r="L74" i="1"/>
  <c r="L73" i="1"/>
  <c r="L72" i="1"/>
  <c r="L71" i="1"/>
  <c r="L70" i="1"/>
  <c r="L69" i="1"/>
  <c r="L68" i="1"/>
  <c r="L65" i="1"/>
  <c r="L64" i="1"/>
  <c r="L63" i="1"/>
  <c r="L62" i="1"/>
  <c r="L61" i="1"/>
  <c r="L60" i="1"/>
  <c r="L59" i="1"/>
  <c r="L58" i="1"/>
  <c r="L55" i="1"/>
  <c r="L54" i="1"/>
  <c r="L53" i="1"/>
  <c r="L52" i="1"/>
  <c r="L51" i="1"/>
  <c r="L50" i="1"/>
  <c r="L49" i="1"/>
  <c r="L48" i="1"/>
  <c r="L44" i="1"/>
  <c r="L43" i="1"/>
  <c r="L42" i="1"/>
  <c r="L41" i="1"/>
  <c r="L40" i="1"/>
  <c r="L39" i="1"/>
  <c r="L38" i="1"/>
  <c r="L37" i="1"/>
  <c r="L36" i="1"/>
  <c r="L35" i="1"/>
  <c r="L34" i="1"/>
  <c r="L31" i="1"/>
  <c r="L30" i="1"/>
  <c r="L29" i="1"/>
  <c r="L28" i="1"/>
  <c r="L27" i="1"/>
  <c r="L26" i="1"/>
  <c r="L25" i="1"/>
  <c r="L24" i="1"/>
  <c r="L23" i="1"/>
  <c r="L22" i="1"/>
  <c r="L21" i="1"/>
  <c r="L17" i="1"/>
  <c r="L16" i="1"/>
  <c r="L15" i="1"/>
  <c r="L14" i="1"/>
  <c r="L13" i="1"/>
  <c r="L12" i="1"/>
  <c r="L11" i="1"/>
  <c r="L10" i="1"/>
  <c r="L361" i="1"/>
  <c r="L333" i="1"/>
  <c r="L330" i="1"/>
  <c r="L327" i="1"/>
  <c r="L279" i="1"/>
  <c r="J379" i="1"/>
  <c r="J361" i="1"/>
  <c r="J340" i="1"/>
  <c r="J333" i="1"/>
  <c r="J330" i="1"/>
  <c r="J327" i="1"/>
  <c r="J316" i="1"/>
  <c r="J279" i="1"/>
  <c r="J242" i="1"/>
  <c r="J185" i="1"/>
  <c r="J141" i="1"/>
  <c r="J88" i="1"/>
  <c r="H336" i="1"/>
  <c r="H330" i="1"/>
  <c r="H297" i="1"/>
  <c r="H141" i="1"/>
  <c r="H9" i="1"/>
  <c r="D406" i="1"/>
  <c r="D405" i="1"/>
  <c r="D404" i="1"/>
  <c r="D403" i="1"/>
  <c r="D402" i="1"/>
  <c r="D401" i="1"/>
  <c r="D400" i="1"/>
  <c r="D399" i="1"/>
  <c r="D398" i="1"/>
  <c r="D397" i="1"/>
  <c r="D396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7" i="1"/>
  <c r="D376" i="1"/>
  <c r="D375" i="1"/>
  <c r="D374" i="1"/>
  <c r="D373" i="1"/>
  <c r="D370" i="1"/>
  <c r="D369" i="1"/>
  <c r="D368" i="1"/>
  <c r="D367" i="1"/>
  <c r="D366" i="1"/>
  <c r="D365" i="1"/>
  <c r="D364" i="1"/>
  <c r="D363" i="1"/>
  <c r="D362" i="1"/>
  <c r="D359" i="1"/>
  <c r="D358" i="1"/>
  <c r="D357" i="1"/>
  <c r="D356" i="1"/>
  <c r="D355" i="1"/>
  <c r="D354" i="1"/>
  <c r="D353" i="1"/>
  <c r="D352" i="1"/>
  <c r="D351" i="1"/>
  <c r="D350" i="1"/>
  <c r="D347" i="1"/>
  <c r="D346" i="1"/>
  <c r="D345" i="1"/>
  <c r="D344" i="1"/>
  <c r="D343" i="1"/>
  <c r="D342" i="1"/>
  <c r="D341" i="1"/>
  <c r="D338" i="1"/>
  <c r="D337" i="1"/>
  <c r="D334" i="1"/>
  <c r="D331" i="1"/>
  <c r="D328" i="1"/>
  <c r="D325" i="1"/>
  <c r="D324" i="1"/>
  <c r="D323" i="1"/>
  <c r="D322" i="1"/>
  <c r="D319" i="1"/>
  <c r="D318" i="1"/>
  <c r="D317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0" i="1"/>
  <c r="D189" i="1"/>
  <c r="D188" i="1"/>
  <c r="D187" i="1"/>
  <c r="D186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69" i="1"/>
  <c r="D168" i="1"/>
  <c r="D167" i="1"/>
  <c r="D166" i="1"/>
  <c r="D165" i="1"/>
  <c r="D164" i="1"/>
  <c r="D163" i="1"/>
  <c r="D162" i="1"/>
  <c r="D161" i="1"/>
  <c r="D158" i="1"/>
  <c r="D157" i="1"/>
  <c r="D156" i="1"/>
  <c r="D155" i="1"/>
  <c r="D154" i="1"/>
  <c r="D153" i="1"/>
  <c r="D152" i="1"/>
  <c r="D151" i="1"/>
  <c r="D150" i="1"/>
  <c r="D149" i="1"/>
  <c r="D148" i="1"/>
  <c r="D145" i="1"/>
  <c r="D144" i="1"/>
  <c r="D143" i="1"/>
  <c r="D142" i="1"/>
  <c r="D139" i="1"/>
  <c r="D138" i="1"/>
  <c r="D137" i="1"/>
  <c r="D136" i="1"/>
  <c r="D135" i="1"/>
  <c r="D134" i="1"/>
  <c r="D133" i="1"/>
  <c r="D132" i="1"/>
  <c r="D131" i="1"/>
  <c r="D130" i="1"/>
  <c r="D125" i="1"/>
  <c r="D124" i="1"/>
  <c r="D123" i="1"/>
  <c r="D122" i="1"/>
  <c r="D121" i="1"/>
  <c r="D120" i="1"/>
  <c r="D119" i="1"/>
  <c r="D118" i="1"/>
  <c r="D117" i="1"/>
  <c r="D114" i="1"/>
  <c r="D113" i="1"/>
  <c r="D112" i="1"/>
  <c r="D111" i="1"/>
  <c r="D110" i="1"/>
  <c r="D109" i="1"/>
  <c r="D108" i="1"/>
  <c r="D107" i="1"/>
  <c r="D106" i="1"/>
  <c r="D105" i="1"/>
  <c r="D104" i="1"/>
  <c r="D101" i="1"/>
  <c r="D100" i="1"/>
  <c r="D99" i="1"/>
  <c r="D98" i="1"/>
  <c r="D96" i="1"/>
  <c r="D95" i="1"/>
  <c r="D93" i="1"/>
  <c r="D92" i="1"/>
  <c r="D91" i="1"/>
  <c r="D90" i="1"/>
  <c r="D89" i="1"/>
  <c r="D86" i="1"/>
  <c r="D85" i="1"/>
  <c r="D84" i="1"/>
  <c r="D83" i="1"/>
  <c r="D82" i="1"/>
  <c r="D81" i="1"/>
  <c r="D80" i="1"/>
  <c r="D79" i="1"/>
  <c r="D78" i="1"/>
  <c r="D77" i="1"/>
  <c r="D74" i="1"/>
  <c r="D73" i="1"/>
  <c r="D72" i="1"/>
  <c r="D71" i="1"/>
  <c r="D70" i="1"/>
  <c r="D69" i="1"/>
  <c r="D68" i="1"/>
  <c r="D65" i="1"/>
  <c r="D64" i="1"/>
  <c r="D63" i="1"/>
  <c r="D62" i="1"/>
  <c r="D61" i="1"/>
  <c r="D60" i="1"/>
  <c r="D59" i="1"/>
  <c r="D58" i="1"/>
  <c r="D55" i="1"/>
  <c r="D54" i="1"/>
  <c r="D53" i="1"/>
  <c r="D52" i="1"/>
  <c r="D51" i="1"/>
  <c r="D50" i="1"/>
  <c r="D49" i="1"/>
  <c r="D48" i="1"/>
  <c r="D44" i="1"/>
  <c r="D43" i="1"/>
  <c r="D42" i="1"/>
  <c r="D41" i="1"/>
  <c r="D40" i="1"/>
  <c r="D39" i="1"/>
  <c r="D38" i="1"/>
  <c r="D37" i="1"/>
  <c r="D36" i="1"/>
  <c r="D35" i="1"/>
  <c r="D34" i="1"/>
  <c r="D31" i="1"/>
  <c r="D30" i="1"/>
  <c r="D29" i="1"/>
  <c r="D28" i="1"/>
  <c r="D27" i="1"/>
  <c r="D26" i="1"/>
  <c r="D25" i="1"/>
  <c r="D24" i="1"/>
  <c r="D23" i="1"/>
  <c r="D22" i="1"/>
  <c r="D21" i="1"/>
  <c r="D20" i="1"/>
  <c r="D17" i="1"/>
  <c r="D16" i="1"/>
  <c r="D15" i="1"/>
  <c r="D14" i="1"/>
  <c r="D13" i="1"/>
  <c r="D12" i="1"/>
  <c r="D11" i="1"/>
  <c r="F19" i="1"/>
  <c r="F395" i="1"/>
  <c r="F379" i="1"/>
  <c r="F372" i="1"/>
  <c r="F361" i="1"/>
  <c r="F349" i="1"/>
  <c r="F340" i="1"/>
  <c r="F336" i="1"/>
  <c r="F330" i="1"/>
  <c r="F327" i="1"/>
  <c r="F321" i="1"/>
  <c r="F316" i="1"/>
  <c r="F297" i="1"/>
  <c r="F279" i="1"/>
  <c r="F257" i="1"/>
  <c r="F185" i="1"/>
  <c r="F171" i="1"/>
  <c r="F160" i="1"/>
  <c r="F147" i="1"/>
  <c r="F141" i="1"/>
  <c r="F129" i="1"/>
  <c r="F116" i="1"/>
  <c r="F103" i="1"/>
  <c r="F76" i="1"/>
  <c r="F67" i="1"/>
  <c r="F57" i="1"/>
  <c r="F47" i="1"/>
  <c r="F33" i="1"/>
  <c r="AJ406" i="1"/>
  <c r="AH406" i="1"/>
  <c r="AF406" i="1"/>
  <c r="AD406" i="1"/>
  <c r="AB406" i="1"/>
  <c r="AJ405" i="1"/>
  <c r="AH405" i="1"/>
  <c r="AF405" i="1"/>
  <c r="AD405" i="1"/>
  <c r="AB405" i="1"/>
  <c r="AJ404" i="1"/>
  <c r="AH404" i="1"/>
  <c r="AF404" i="1"/>
  <c r="AD404" i="1"/>
  <c r="AB404" i="1"/>
  <c r="AJ403" i="1"/>
  <c r="AH403" i="1"/>
  <c r="AF403" i="1"/>
  <c r="AD403" i="1"/>
  <c r="AB403" i="1"/>
  <c r="AJ402" i="1"/>
  <c r="AH402" i="1"/>
  <c r="AF402" i="1"/>
  <c r="AD402" i="1"/>
  <c r="AB402" i="1"/>
  <c r="AJ401" i="1"/>
  <c r="AH401" i="1"/>
  <c r="AF401" i="1"/>
  <c r="AD401" i="1"/>
  <c r="AB401" i="1"/>
  <c r="AJ400" i="1"/>
  <c r="AH400" i="1"/>
  <c r="AF400" i="1"/>
  <c r="AD400" i="1"/>
  <c r="AB400" i="1"/>
  <c r="AJ399" i="1"/>
  <c r="AH399" i="1"/>
  <c r="AF399" i="1"/>
  <c r="AD399" i="1"/>
  <c r="AB399" i="1"/>
  <c r="AJ398" i="1"/>
  <c r="AH398" i="1"/>
  <c r="AF398" i="1"/>
  <c r="AD398" i="1"/>
  <c r="AB398" i="1"/>
  <c r="AJ397" i="1"/>
  <c r="AH397" i="1"/>
  <c r="AF397" i="1"/>
  <c r="AD397" i="1"/>
  <c r="AB397" i="1"/>
  <c r="AJ396" i="1"/>
  <c r="AH396" i="1"/>
  <c r="AF396" i="1"/>
  <c r="AD396" i="1"/>
  <c r="AB396" i="1"/>
  <c r="AJ393" i="1"/>
  <c r="AH393" i="1"/>
  <c r="AF393" i="1"/>
  <c r="AD393" i="1"/>
  <c r="AB393" i="1"/>
  <c r="AJ392" i="1"/>
  <c r="AH392" i="1"/>
  <c r="AF392" i="1"/>
  <c r="AD392" i="1"/>
  <c r="AB392" i="1"/>
  <c r="AJ391" i="1"/>
  <c r="AH391" i="1"/>
  <c r="AF391" i="1"/>
  <c r="AD391" i="1"/>
  <c r="AB391" i="1"/>
  <c r="AJ390" i="1"/>
  <c r="AH390" i="1"/>
  <c r="AF390" i="1"/>
  <c r="AD390" i="1"/>
  <c r="AB390" i="1"/>
  <c r="AJ389" i="1"/>
  <c r="AH389" i="1"/>
  <c r="AF389" i="1"/>
  <c r="AD389" i="1"/>
  <c r="AB389" i="1"/>
  <c r="AJ388" i="1"/>
  <c r="AH388" i="1"/>
  <c r="AF388" i="1"/>
  <c r="AD388" i="1"/>
  <c r="AB388" i="1"/>
  <c r="AJ387" i="1"/>
  <c r="AH387" i="1"/>
  <c r="AF387" i="1"/>
  <c r="AD387" i="1"/>
  <c r="AB387" i="1"/>
  <c r="AJ386" i="1"/>
  <c r="AH386" i="1"/>
  <c r="AF386" i="1"/>
  <c r="AD386" i="1"/>
  <c r="AB386" i="1"/>
  <c r="AJ385" i="1"/>
  <c r="AH385" i="1"/>
  <c r="AF385" i="1"/>
  <c r="AD385" i="1"/>
  <c r="AB385" i="1"/>
  <c r="AJ384" i="1"/>
  <c r="AH384" i="1"/>
  <c r="AF384" i="1"/>
  <c r="AD384" i="1"/>
  <c r="AB384" i="1"/>
  <c r="AJ383" i="1"/>
  <c r="AH383" i="1"/>
  <c r="AF383" i="1"/>
  <c r="AD383" i="1"/>
  <c r="AB383" i="1"/>
  <c r="AJ382" i="1"/>
  <c r="AH382" i="1"/>
  <c r="AF382" i="1"/>
  <c r="AD382" i="1"/>
  <c r="AB382" i="1"/>
  <c r="AJ381" i="1"/>
  <c r="AH381" i="1"/>
  <c r="AF381" i="1"/>
  <c r="AD381" i="1"/>
  <c r="AB381" i="1"/>
  <c r="AJ380" i="1"/>
  <c r="AH380" i="1"/>
  <c r="AF380" i="1"/>
  <c r="AD380" i="1"/>
  <c r="AB380" i="1"/>
  <c r="AJ377" i="1"/>
  <c r="AH377" i="1"/>
  <c r="AF377" i="1"/>
  <c r="AD377" i="1"/>
  <c r="AB377" i="1"/>
  <c r="AJ376" i="1"/>
  <c r="AH376" i="1"/>
  <c r="AF376" i="1"/>
  <c r="AD376" i="1"/>
  <c r="AB376" i="1"/>
  <c r="AJ375" i="1"/>
  <c r="AH375" i="1"/>
  <c r="AF375" i="1"/>
  <c r="AD375" i="1"/>
  <c r="AB375" i="1"/>
  <c r="AJ374" i="1"/>
  <c r="AH374" i="1"/>
  <c r="AF374" i="1"/>
  <c r="AD374" i="1"/>
  <c r="AB374" i="1"/>
  <c r="AJ373" i="1"/>
  <c r="AH373" i="1"/>
  <c r="AF373" i="1"/>
  <c r="AD373" i="1"/>
  <c r="AB373" i="1"/>
  <c r="AJ370" i="1"/>
  <c r="AH370" i="1"/>
  <c r="AF370" i="1"/>
  <c r="AD370" i="1"/>
  <c r="AB370" i="1"/>
  <c r="AJ369" i="1"/>
  <c r="AH369" i="1"/>
  <c r="AF369" i="1"/>
  <c r="AD369" i="1"/>
  <c r="AB369" i="1"/>
  <c r="AJ368" i="1"/>
  <c r="AH368" i="1"/>
  <c r="AF368" i="1"/>
  <c r="AD368" i="1"/>
  <c r="AB368" i="1"/>
  <c r="AJ367" i="1"/>
  <c r="AH367" i="1"/>
  <c r="AF367" i="1"/>
  <c r="AD367" i="1"/>
  <c r="AB367" i="1"/>
  <c r="AJ366" i="1"/>
  <c r="AH366" i="1"/>
  <c r="AF366" i="1"/>
  <c r="AD366" i="1"/>
  <c r="AB366" i="1"/>
  <c r="AJ365" i="1"/>
  <c r="AH365" i="1"/>
  <c r="AF365" i="1"/>
  <c r="AD365" i="1"/>
  <c r="AB365" i="1"/>
  <c r="AJ364" i="1"/>
  <c r="AH364" i="1"/>
  <c r="AF364" i="1"/>
  <c r="AD364" i="1"/>
  <c r="AB364" i="1"/>
  <c r="AJ363" i="1"/>
  <c r="AH363" i="1"/>
  <c r="AF363" i="1"/>
  <c r="AD363" i="1"/>
  <c r="AB363" i="1"/>
  <c r="AJ362" i="1"/>
  <c r="AH362" i="1"/>
  <c r="AF362" i="1"/>
  <c r="AD362" i="1"/>
  <c r="AB362" i="1"/>
  <c r="AJ359" i="1"/>
  <c r="AH359" i="1"/>
  <c r="AF359" i="1"/>
  <c r="AD359" i="1"/>
  <c r="AB359" i="1"/>
  <c r="AJ358" i="1"/>
  <c r="AH358" i="1"/>
  <c r="AF358" i="1"/>
  <c r="AD358" i="1"/>
  <c r="AB358" i="1"/>
  <c r="AJ357" i="1"/>
  <c r="AH357" i="1"/>
  <c r="AF357" i="1"/>
  <c r="AD357" i="1"/>
  <c r="AB357" i="1"/>
  <c r="AJ356" i="1"/>
  <c r="AH356" i="1"/>
  <c r="AF356" i="1"/>
  <c r="AD356" i="1"/>
  <c r="AB356" i="1"/>
  <c r="AJ355" i="1"/>
  <c r="AH355" i="1"/>
  <c r="AF355" i="1"/>
  <c r="AD355" i="1"/>
  <c r="AB355" i="1"/>
  <c r="AJ354" i="1"/>
  <c r="AH354" i="1"/>
  <c r="AF354" i="1"/>
  <c r="AD354" i="1"/>
  <c r="AB354" i="1"/>
  <c r="AJ353" i="1"/>
  <c r="AH353" i="1"/>
  <c r="AF353" i="1"/>
  <c r="AD353" i="1"/>
  <c r="AB353" i="1"/>
  <c r="AJ352" i="1"/>
  <c r="AH352" i="1"/>
  <c r="AF352" i="1"/>
  <c r="AD352" i="1"/>
  <c r="AB352" i="1"/>
  <c r="AJ351" i="1"/>
  <c r="AH351" i="1"/>
  <c r="AF351" i="1"/>
  <c r="AD351" i="1"/>
  <c r="AB351" i="1"/>
  <c r="AJ350" i="1"/>
  <c r="AH350" i="1"/>
  <c r="AF350" i="1"/>
  <c r="AD350" i="1"/>
  <c r="AB350" i="1"/>
  <c r="AJ347" i="1"/>
  <c r="AH347" i="1"/>
  <c r="AF347" i="1"/>
  <c r="AD347" i="1"/>
  <c r="AB347" i="1"/>
  <c r="AJ346" i="1"/>
  <c r="AH346" i="1"/>
  <c r="AF346" i="1"/>
  <c r="AD346" i="1"/>
  <c r="AB346" i="1"/>
  <c r="AJ345" i="1"/>
  <c r="AH345" i="1"/>
  <c r="AF345" i="1"/>
  <c r="AD345" i="1"/>
  <c r="AB345" i="1"/>
  <c r="AJ344" i="1"/>
  <c r="AH344" i="1"/>
  <c r="AF344" i="1"/>
  <c r="AD344" i="1"/>
  <c r="AB344" i="1"/>
  <c r="AJ343" i="1"/>
  <c r="AH343" i="1"/>
  <c r="AF343" i="1"/>
  <c r="AD343" i="1"/>
  <c r="AB343" i="1"/>
  <c r="AJ342" i="1"/>
  <c r="AH342" i="1"/>
  <c r="AF342" i="1"/>
  <c r="AD342" i="1"/>
  <c r="AB342" i="1"/>
  <c r="AJ341" i="1"/>
  <c r="AH341" i="1"/>
  <c r="AF341" i="1"/>
  <c r="AD341" i="1"/>
  <c r="AB341" i="1"/>
  <c r="AJ338" i="1"/>
  <c r="AH338" i="1"/>
  <c r="AF338" i="1"/>
  <c r="AD338" i="1"/>
  <c r="AB338" i="1"/>
  <c r="AJ337" i="1"/>
  <c r="AH337" i="1"/>
  <c r="AF337" i="1"/>
  <c r="AD337" i="1"/>
  <c r="AB337" i="1"/>
  <c r="AJ334" i="1"/>
  <c r="AH334" i="1"/>
  <c r="AH333" i="1" s="1"/>
  <c r="AF334" i="1"/>
  <c r="AF333" i="1" s="1"/>
  <c r="AD334" i="1"/>
  <c r="AB334" i="1"/>
  <c r="AJ331" i="1"/>
  <c r="AJ330" i="1" s="1"/>
  <c r="AH331" i="1"/>
  <c r="AF331" i="1"/>
  <c r="AF330" i="1" s="1"/>
  <c r="AD331" i="1"/>
  <c r="AB331" i="1"/>
  <c r="AJ328" i="1"/>
  <c r="AH328" i="1"/>
  <c r="AF328" i="1"/>
  <c r="AF327" i="1" s="1"/>
  <c r="AD328" i="1"/>
  <c r="AB328" i="1"/>
  <c r="AJ325" i="1"/>
  <c r="AH325" i="1"/>
  <c r="AF325" i="1"/>
  <c r="AD325" i="1"/>
  <c r="AB325" i="1"/>
  <c r="AJ324" i="1"/>
  <c r="AH324" i="1"/>
  <c r="AF324" i="1"/>
  <c r="AD324" i="1"/>
  <c r="AB324" i="1"/>
  <c r="AJ323" i="1"/>
  <c r="AH323" i="1"/>
  <c r="AF323" i="1"/>
  <c r="AD323" i="1"/>
  <c r="AB323" i="1"/>
  <c r="AJ322" i="1"/>
  <c r="AH322" i="1"/>
  <c r="AF322" i="1"/>
  <c r="AD322" i="1"/>
  <c r="AB322" i="1"/>
  <c r="AJ319" i="1"/>
  <c r="AH319" i="1"/>
  <c r="AF319" i="1"/>
  <c r="AD319" i="1"/>
  <c r="AB319" i="1"/>
  <c r="AJ318" i="1"/>
  <c r="AH318" i="1"/>
  <c r="AF318" i="1"/>
  <c r="AD318" i="1"/>
  <c r="AB318" i="1"/>
  <c r="AJ317" i="1"/>
  <c r="AH317" i="1"/>
  <c r="AF317" i="1"/>
  <c r="AD317" i="1"/>
  <c r="AB317" i="1"/>
  <c r="AJ312" i="1"/>
  <c r="AH312" i="1"/>
  <c r="AF312" i="1"/>
  <c r="AD312" i="1"/>
  <c r="AB312" i="1"/>
  <c r="AJ311" i="1"/>
  <c r="AH311" i="1"/>
  <c r="AF311" i="1"/>
  <c r="AD311" i="1"/>
  <c r="AB311" i="1"/>
  <c r="AJ310" i="1"/>
  <c r="AH310" i="1"/>
  <c r="AF310" i="1"/>
  <c r="AD310" i="1"/>
  <c r="AB310" i="1"/>
  <c r="AJ309" i="1"/>
  <c r="AH309" i="1"/>
  <c r="AF309" i="1"/>
  <c r="AD309" i="1"/>
  <c r="AB309" i="1"/>
  <c r="AJ308" i="1"/>
  <c r="AH308" i="1"/>
  <c r="AF308" i="1"/>
  <c r="AD308" i="1"/>
  <c r="AB308" i="1"/>
  <c r="AJ307" i="1"/>
  <c r="AH307" i="1"/>
  <c r="AF307" i="1"/>
  <c r="AD307" i="1"/>
  <c r="AB307" i="1"/>
  <c r="AJ306" i="1"/>
  <c r="AH306" i="1"/>
  <c r="AF306" i="1"/>
  <c r="AD306" i="1"/>
  <c r="AB306" i="1"/>
  <c r="AJ305" i="1"/>
  <c r="AH305" i="1"/>
  <c r="AF305" i="1"/>
  <c r="AD305" i="1"/>
  <c r="AB305" i="1"/>
  <c r="AJ304" i="1"/>
  <c r="AH304" i="1"/>
  <c r="AF304" i="1"/>
  <c r="AD304" i="1"/>
  <c r="AB304" i="1"/>
  <c r="AJ303" i="1"/>
  <c r="AH303" i="1"/>
  <c r="AF303" i="1"/>
  <c r="AD303" i="1"/>
  <c r="AB303" i="1"/>
  <c r="AJ302" i="1"/>
  <c r="AH302" i="1"/>
  <c r="AF302" i="1"/>
  <c r="AD302" i="1"/>
  <c r="AB302" i="1"/>
  <c r="AJ301" i="1"/>
  <c r="AH301" i="1"/>
  <c r="AF301" i="1"/>
  <c r="AD301" i="1"/>
  <c r="AB301" i="1"/>
  <c r="AJ300" i="1"/>
  <c r="AH300" i="1"/>
  <c r="AF300" i="1"/>
  <c r="AD300" i="1"/>
  <c r="AB300" i="1"/>
  <c r="AJ299" i="1"/>
  <c r="AH299" i="1"/>
  <c r="AF299" i="1"/>
  <c r="AD299" i="1"/>
  <c r="AB299" i="1"/>
  <c r="AJ298" i="1"/>
  <c r="AH298" i="1"/>
  <c r="AF298" i="1"/>
  <c r="AD298" i="1"/>
  <c r="AB298" i="1"/>
  <c r="AJ295" i="1"/>
  <c r="AH295" i="1"/>
  <c r="AF295" i="1"/>
  <c r="AD295" i="1"/>
  <c r="AB295" i="1"/>
  <c r="AJ294" i="1"/>
  <c r="AH294" i="1"/>
  <c r="AF294" i="1"/>
  <c r="AD294" i="1"/>
  <c r="AB294" i="1"/>
  <c r="AJ293" i="1"/>
  <c r="AH293" i="1"/>
  <c r="AF293" i="1"/>
  <c r="AD293" i="1"/>
  <c r="AB293" i="1"/>
  <c r="AJ292" i="1"/>
  <c r="AH292" i="1"/>
  <c r="AF292" i="1"/>
  <c r="AD292" i="1"/>
  <c r="AB292" i="1"/>
  <c r="AJ291" i="1"/>
  <c r="AH291" i="1"/>
  <c r="AF291" i="1"/>
  <c r="AD291" i="1"/>
  <c r="AB291" i="1"/>
  <c r="AJ290" i="1"/>
  <c r="AH290" i="1"/>
  <c r="AF290" i="1"/>
  <c r="AD290" i="1"/>
  <c r="AB290" i="1"/>
  <c r="AJ289" i="1"/>
  <c r="AH289" i="1"/>
  <c r="AF289" i="1"/>
  <c r="AD289" i="1"/>
  <c r="AB289" i="1"/>
  <c r="AJ288" i="1"/>
  <c r="AH288" i="1"/>
  <c r="AF288" i="1"/>
  <c r="AD288" i="1"/>
  <c r="AB288" i="1"/>
  <c r="AJ287" i="1"/>
  <c r="AH287" i="1"/>
  <c r="AF287" i="1"/>
  <c r="AD287" i="1"/>
  <c r="AB287" i="1"/>
  <c r="AJ286" i="1"/>
  <c r="AH286" i="1"/>
  <c r="AF286" i="1"/>
  <c r="AD286" i="1"/>
  <c r="AB286" i="1"/>
  <c r="AJ285" i="1"/>
  <c r="AH285" i="1"/>
  <c r="AF285" i="1"/>
  <c r="AD285" i="1"/>
  <c r="AB285" i="1"/>
  <c r="AJ284" i="1"/>
  <c r="AH284" i="1"/>
  <c r="AF284" i="1"/>
  <c r="AD284" i="1"/>
  <c r="AB284" i="1"/>
  <c r="AJ283" i="1"/>
  <c r="AH283" i="1"/>
  <c r="AF283" i="1"/>
  <c r="AD283" i="1"/>
  <c r="AB283" i="1"/>
  <c r="AJ282" i="1"/>
  <c r="AH282" i="1"/>
  <c r="AF282" i="1"/>
  <c r="AD282" i="1"/>
  <c r="AB282" i="1"/>
  <c r="AJ281" i="1"/>
  <c r="AH281" i="1"/>
  <c r="AF281" i="1"/>
  <c r="AD281" i="1"/>
  <c r="AB281" i="1"/>
  <c r="AJ280" i="1"/>
  <c r="AH280" i="1"/>
  <c r="AF280" i="1"/>
  <c r="AD280" i="1"/>
  <c r="AB280" i="1"/>
  <c r="AJ275" i="1"/>
  <c r="AH275" i="1"/>
  <c r="AF275" i="1"/>
  <c r="AD275" i="1"/>
  <c r="AB275" i="1"/>
  <c r="AJ274" i="1"/>
  <c r="AH274" i="1"/>
  <c r="AF274" i="1"/>
  <c r="AD274" i="1"/>
  <c r="AB274" i="1"/>
  <c r="AJ273" i="1"/>
  <c r="AH273" i="1"/>
  <c r="AF273" i="1"/>
  <c r="AD273" i="1"/>
  <c r="AB273" i="1"/>
  <c r="AJ272" i="1"/>
  <c r="AH272" i="1"/>
  <c r="AF272" i="1"/>
  <c r="AD272" i="1"/>
  <c r="AB272" i="1"/>
  <c r="AJ271" i="1"/>
  <c r="AH271" i="1"/>
  <c r="AF271" i="1"/>
  <c r="AD271" i="1"/>
  <c r="AB271" i="1"/>
  <c r="AJ270" i="1"/>
  <c r="AH270" i="1"/>
  <c r="AF270" i="1"/>
  <c r="AD270" i="1"/>
  <c r="AB270" i="1"/>
  <c r="AJ269" i="1"/>
  <c r="AH269" i="1"/>
  <c r="AF269" i="1"/>
  <c r="AD269" i="1"/>
  <c r="AB269" i="1"/>
  <c r="AJ268" i="1"/>
  <c r="AH268" i="1"/>
  <c r="AF268" i="1"/>
  <c r="AD268" i="1"/>
  <c r="AB268" i="1"/>
  <c r="AJ267" i="1"/>
  <c r="AH267" i="1"/>
  <c r="AF267" i="1"/>
  <c r="AD267" i="1"/>
  <c r="AB267" i="1"/>
  <c r="AJ266" i="1"/>
  <c r="AH266" i="1"/>
  <c r="AF266" i="1"/>
  <c r="AD266" i="1"/>
  <c r="AB266" i="1"/>
  <c r="AJ265" i="1"/>
  <c r="AH265" i="1"/>
  <c r="AF265" i="1"/>
  <c r="AD265" i="1"/>
  <c r="AB265" i="1"/>
  <c r="AJ264" i="1"/>
  <c r="AH264" i="1"/>
  <c r="AF264" i="1"/>
  <c r="AD264" i="1"/>
  <c r="AB264" i="1"/>
  <c r="AJ263" i="1"/>
  <c r="AH263" i="1"/>
  <c r="AF263" i="1"/>
  <c r="AD263" i="1"/>
  <c r="AB263" i="1"/>
  <c r="AJ262" i="1"/>
  <c r="AH262" i="1"/>
  <c r="AF262" i="1"/>
  <c r="AD262" i="1"/>
  <c r="AB262" i="1"/>
  <c r="AJ261" i="1"/>
  <c r="AH261" i="1"/>
  <c r="AF261" i="1"/>
  <c r="AD261" i="1"/>
  <c r="AB261" i="1"/>
  <c r="AJ260" i="1"/>
  <c r="AH260" i="1"/>
  <c r="AF260" i="1"/>
  <c r="AD260" i="1"/>
  <c r="AB260" i="1"/>
  <c r="AJ259" i="1"/>
  <c r="AH259" i="1"/>
  <c r="AF259" i="1"/>
  <c r="AD259" i="1"/>
  <c r="AB259" i="1"/>
  <c r="AJ258" i="1"/>
  <c r="AH258" i="1"/>
  <c r="AF258" i="1"/>
  <c r="AD258" i="1"/>
  <c r="AB258" i="1"/>
  <c r="AJ255" i="1"/>
  <c r="AH255" i="1"/>
  <c r="AF255" i="1"/>
  <c r="AD255" i="1"/>
  <c r="AB255" i="1"/>
  <c r="AJ254" i="1"/>
  <c r="AH254" i="1"/>
  <c r="AF254" i="1"/>
  <c r="AD254" i="1"/>
  <c r="AB254" i="1"/>
  <c r="AJ253" i="1"/>
  <c r="AH253" i="1"/>
  <c r="AF253" i="1"/>
  <c r="AD253" i="1"/>
  <c r="AB253" i="1"/>
  <c r="AJ252" i="1"/>
  <c r="AH252" i="1"/>
  <c r="AF252" i="1"/>
  <c r="AD252" i="1"/>
  <c r="AB252" i="1"/>
  <c r="AJ251" i="1"/>
  <c r="AH251" i="1"/>
  <c r="AF251" i="1"/>
  <c r="AD251" i="1"/>
  <c r="AB251" i="1"/>
  <c r="AJ250" i="1"/>
  <c r="AH250" i="1"/>
  <c r="AF250" i="1"/>
  <c r="AD250" i="1"/>
  <c r="AB250" i="1"/>
  <c r="AJ249" i="1"/>
  <c r="AH249" i="1"/>
  <c r="AF249" i="1"/>
  <c r="AD249" i="1"/>
  <c r="AB249" i="1"/>
  <c r="AJ248" i="1"/>
  <c r="AH248" i="1"/>
  <c r="AF248" i="1"/>
  <c r="AD248" i="1"/>
  <c r="AB248" i="1"/>
  <c r="AJ247" i="1"/>
  <c r="AH247" i="1"/>
  <c r="AF247" i="1"/>
  <c r="AD247" i="1"/>
  <c r="AB247" i="1"/>
  <c r="AJ246" i="1"/>
  <c r="AH246" i="1"/>
  <c r="AF246" i="1"/>
  <c r="AD246" i="1"/>
  <c r="AB246" i="1"/>
  <c r="AJ245" i="1"/>
  <c r="AH245" i="1"/>
  <c r="AF245" i="1"/>
  <c r="AD245" i="1"/>
  <c r="AB245" i="1"/>
  <c r="AJ244" i="1"/>
  <c r="AH244" i="1"/>
  <c r="AF244" i="1"/>
  <c r="AD244" i="1"/>
  <c r="AB244" i="1"/>
  <c r="AJ243" i="1"/>
  <c r="AH243" i="1"/>
  <c r="AF243" i="1"/>
  <c r="AD243" i="1"/>
  <c r="AB243" i="1"/>
  <c r="AJ240" i="1"/>
  <c r="AH240" i="1"/>
  <c r="AF240" i="1"/>
  <c r="AD240" i="1"/>
  <c r="AB240" i="1"/>
  <c r="AJ239" i="1"/>
  <c r="AH239" i="1"/>
  <c r="AF239" i="1"/>
  <c r="AD239" i="1"/>
  <c r="AB239" i="1"/>
  <c r="AJ238" i="1"/>
  <c r="AH238" i="1"/>
  <c r="AF238" i="1"/>
  <c r="AD238" i="1"/>
  <c r="AB238" i="1"/>
  <c r="AJ237" i="1"/>
  <c r="AH237" i="1"/>
  <c r="AF237" i="1"/>
  <c r="AD237" i="1"/>
  <c r="AB237" i="1"/>
  <c r="AJ236" i="1"/>
  <c r="AH236" i="1"/>
  <c r="AF236" i="1"/>
  <c r="AD236" i="1"/>
  <c r="AB236" i="1"/>
  <c r="AJ235" i="1"/>
  <c r="AH235" i="1"/>
  <c r="AF235" i="1"/>
  <c r="AD235" i="1"/>
  <c r="AB235" i="1"/>
  <c r="AJ234" i="1"/>
  <c r="AH234" i="1"/>
  <c r="AF234" i="1"/>
  <c r="AD234" i="1"/>
  <c r="AB234" i="1"/>
  <c r="AJ233" i="1"/>
  <c r="AH233" i="1"/>
  <c r="AF233" i="1"/>
  <c r="AD233" i="1"/>
  <c r="AB233" i="1"/>
  <c r="AJ232" i="1"/>
  <c r="AH232" i="1"/>
  <c r="AF232" i="1"/>
  <c r="AD232" i="1"/>
  <c r="AB232" i="1"/>
  <c r="AJ231" i="1"/>
  <c r="AH231" i="1"/>
  <c r="AF231" i="1"/>
  <c r="AD231" i="1"/>
  <c r="AB231" i="1"/>
  <c r="AJ230" i="1"/>
  <c r="AH230" i="1"/>
  <c r="AF230" i="1"/>
  <c r="AD230" i="1"/>
  <c r="AB230" i="1"/>
  <c r="AJ229" i="1"/>
  <c r="AH229" i="1"/>
  <c r="AF229" i="1"/>
  <c r="AD229" i="1"/>
  <c r="AB229" i="1"/>
  <c r="AJ228" i="1"/>
  <c r="AH228" i="1"/>
  <c r="AF228" i="1"/>
  <c r="AD228" i="1"/>
  <c r="AB228" i="1"/>
  <c r="AJ227" i="1"/>
  <c r="AH227" i="1"/>
  <c r="AF227" i="1"/>
  <c r="AD227" i="1"/>
  <c r="AB227" i="1"/>
  <c r="AJ226" i="1"/>
  <c r="AH226" i="1"/>
  <c r="AF226" i="1"/>
  <c r="AD226" i="1"/>
  <c r="AB226" i="1"/>
  <c r="AJ225" i="1"/>
  <c r="AH225" i="1"/>
  <c r="AF225" i="1"/>
  <c r="AD225" i="1"/>
  <c r="AB225" i="1"/>
  <c r="AJ224" i="1"/>
  <c r="AH224" i="1"/>
  <c r="AF224" i="1"/>
  <c r="AD224" i="1"/>
  <c r="AB224" i="1"/>
  <c r="AJ223" i="1"/>
  <c r="AH223" i="1"/>
  <c r="AF223" i="1"/>
  <c r="AD223" i="1"/>
  <c r="AB223" i="1"/>
  <c r="AJ222" i="1"/>
  <c r="AH222" i="1"/>
  <c r="AF222" i="1"/>
  <c r="AD222" i="1"/>
  <c r="AB222" i="1"/>
  <c r="AJ221" i="1"/>
  <c r="AH221" i="1"/>
  <c r="AF221" i="1"/>
  <c r="AD221" i="1"/>
  <c r="AB221" i="1"/>
  <c r="AJ220" i="1"/>
  <c r="AH220" i="1"/>
  <c r="AF220" i="1"/>
  <c r="AD220" i="1"/>
  <c r="AB220" i="1"/>
  <c r="AJ219" i="1"/>
  <c r="AH219" i="1"/>
  <c r="AF219" i="1"/>
  <c r="AD219" i="1"/>
  <c r="AB219" i="1"/>
  <c r="AJ218" i="1"/>
  <c r="AH218" i="1"/>
  <c r="AF218" i="1"/>
  <c r="AD218" i="1"/>
  <c r="AB218" i="1"/>
  <c r="AJ217" i="1"/>
  <c r="AH217" i="1"/>
  <c r="AF217" i="1"/>
  <c r="AD217" i="1"/>
  <c r="AB217" i="1"/>
  <c r="AJ216" i="1"/>
  <c r="AH216" i="1"/>
  <c r="AF216" i="1"/>
  <c r="AD216" i="1"/>
  <c r="AB216" i="1"/>
  <c r="AJ215" i="1"/>
  <c r="AH215" i="1"/>
  <c r="AF215" i="1"/>
  <c r="AD215" i="1"/>
  <c r="AB215" i="1"/>
  <c r="AJ214" i="1"/>
  <c r="AH214" i="1"/>
  <c r="AF214" i="1"/>
  <c r="AD214" i="1"/>
  <c r="AB214" i="1"/>
  <c r="AJ211" i="1"/>
  <c r="AH211" i="1"/>
  <c r="AF211" i="1"/>
  <c r="AD211" i="1"/>
  <c r="AB211" i="1"/>
  <c r="AJ210" i="1"/>
  <c r="AH210" i="1"/>
  <c r="AF210" i="1"/>
  <c r="AD210" i="1"/>
  <c r="AB210" i="1"/>
  <c r="AJ209" i="1"/>
  <c r="AH209" i="1"/>
  <c r="AF209" i="1"/>
  <c r="AD209" i="1"/>
  <c r="AB209" i="1"/>
  <c r="AJ208" i="1"/>
  <c r="AH208" i="1"/>
  <c r="AF208" i="1"/>
  <c r="AD208" i="1"/>
  <c r="AB208" i="1"/>
  <c r="AJ207" i="1"/>
  <c r="AH207" i="1"/>
  <c r="AF207" i="1"/>
  <c r="AD207" i="1"/>
  <c r="AB207" i="1"/>
  <c r="AJ206" i="1"/>
  <c r="AH206" i="1"/>
  <c r="AF206" i="1"/>
  <c r="AD206" i="1"/>
  <c r="AB206" i="1"/>
  <c r="AJ205" i="1"/>
  <c r="AH205" i="1"/>
  <c r="AF205" i="1"/>
  <c r="AD205" i="1"/>
  <c r="AB205" i="1"/>
  <c r="AJ204" i="1"/>
  <c r="AH204" i="1"/>
  <c r="AF204" i="1"/>
  <c r="AD204" i="1"/>
  <c r="AB204" i="1"/>
  <c r="AJ203" i="1"/>
  <c r="AH203" i="1"/>
  <c r="AF203" i="1"/>
  <c r="AD203" i="1"/>
  <c r="AB203" i="1"/>
  <c r="AJ202" i="1"/>
  <c r="AH202" i="1"/>
  <c r="AF202" i="1"/>
  <c r="AD202" i="1"/>
  <c r="AB202" i="1"/>
  <c r="AJ201" i="1"/>
  <c r="AH201" i="1"/>
  <c r="AF201" i="1"/>
  <c r="AD201" i="1"/>
  <c r="AB201" i="1"/>
  <c r="AJ200" i="1"/>
  <c r="AH200" i="1"/>
  <c r="AF200" i="1"/>
  <c r="AD200" i="1"/>
  <c r="AB200" i="1"/>
  <c r="AJ199" i="1"/>
  <c r="AH199" i="1"/>
  <c r="AF199" i="1"/>
  <c r="AD199" i="1"/>
  <c r="AB199" i="1"/>
  <c r="AJ198" i="1"/>
  <c r="AH198" i="1"/>
  <c r="AF198" i="1"/>
  <c r="AD198" i="1"/>
  <c r="AB198" i="1"/>
  <c r="AJ197" i="1"/>
  <c r="AH197" i="1"/>
  <c r="AF197" i="1"/>
  <c r="AD197" i="1"/>
  <c r="AB197" i="1"/>
  <c r="AJ196" i="1"/>
  <c r="AH196" i="1"/>
  <c r="AF196" i="1"/>
  <c r="AD196" i="1"/>
  <c r="AB196" i="1"/>
  <c r="AJ195" i="1"/>
  <c r="AH195" i="1"/>
  <c r="AF195" i="1"/>
  <c r="AD195" i="1"/>
  <c r="AB195" i="1"/>
  <c r="AJ194" i="1"/>
  <c r="AH194" i="1"/>
  <c r="AF194" i="1"/>
  <c r="AD194" i="1"/>
  <c r="AB194" i="1"/>
  <c r="AJ193" i="1"/>
  <c r="AH193" i="1"/>
  <c r="AF193" i="1"/>
  <c r="AD193" i="1"/>
  <c r="AB193" i="1"/>
  <c r="AJ190" i="1"/>
  <c r="AH190" i="1"/>
  <c r="AF190" i="1"/>
  <c r="AD190" i="1"/>
  <c r="AB190" i="1"/>
  <c r="AJ189" i="1"/>
  <c r="AH189" i="1"/>
  <c r="AF189" i="1"/>
  <c r="AD189" i="1"/>
  <c r="AB189" i="1"/>
  <c r="AJ188" i="1"/>
  <c r="AH188" i="1"/>
  <c r="AF188" i="1"/>
  <c r="AD188" i="1"/>
  <c r="AB188" i="1"/>
  <c r="AJ187" i="1"/>
  <c r="AH187" i="1"/>
  <c r="AF187" i="1"/>
  <c r="AD187" i="1"/>
  <c r="AB187" i="1"/>
  <c r="AJ186" i="1"/>
  <c r="AH186" i="1"/>
  <c r="AF186" i="1"/>
  <c r="AD186" i="1"/>
  <c r="AB186" i="1"/>
  <c r="AJ183" i="1"/>
  <c r="AH183" i="1"/>
  <c r="AF183" i="1"/>
  <c r="AD183" i="1"/>
  <c r="AB183" i="1"/>
  <c r="AJ182" i="1"/>
  <c r="AH182" i="1"/>
  <c r="AF182" i="1"/>
  <c r="AD182" i="1"/>
  <c r="AB182" i="1"/>
  <c r="AJ181" i="1"/>
  <c r="AH181" i="1"/>
  <c r="AF181" i="1"/>
  <c r="AD181" i="1"/>
  <c r="AB181" i="1"/>
  <c r="AJ180" i="1"/>
  <c r="AH180" i="1"/>
  <c r="AF180" i="1"/>
  <c r="AD180" i="1"/>
  <c r="AB180" i="1"/>
  <c r="AJ179" i="1"/>
  <c r="AH179" i="1"/>
  <c r="AF179" i="1"/>
  <c r="AD179" i="1"/>
  <c r="AB179" i="1"/>
  <c r="AJ178" i="1"/>
  <c r="AH178" i="1"/>
  <c r="AF178" i="1"/>
  <c r="AD178" i="1"/>
  <c r="AB178" i="1"/>
  <c r="AJ177" i="1"/>
  <c r="AH177" i="1"/>
  <c r="AF177" i="1"/>
  <c r="AD177" i="1"/>
  <c r="AB177" i="1"/>
  <c r="AJ176" i="1"/>
  <c r="AH176" i="1"/>
  <c r="AF176" i="1"/>
  <c r="AD176" i="1"/>
  <c r="AB176" i="1"/>
  <c r="AJ175" i="1"/>
  <c r="AH175" i="1"/>
  <c r="AF175" i="1"/>
  <c r="AD175" i="1"/>
  <c r="AB175" i="1"/>
  <c r="AJ174" i="1"/>
  <c r="AH174" i="1"/>
  <c r="AF174" i="1"/>
  <c r="AD174" i="1"/>
  <c r="AB174" i="1"/>
  <c r="AJ173" i="1"/>
  <c r="AH173" i="1"/>
  <c r="AF173" i="1"/>
  <c r="AD173" i="1"/>
  <c r="AB173" i="1"/>
  <c r="AJ172" i="1"/>
  <c r="AH172" i="1"/>
  <c r="AF172" i="1"/>
  <c r="AD172" i="1"/>
  <c r="AB172" i="1"/>
  <c r="AJ169" i="1"/>
  <c r="AH169" i="1"/>
  <c r="AF169" i="1"/>
  <c r="AD169" i="1"/>
  <c r="AB169" i="1"/>
  <c r="AJ168" i="1"/>
  <c r="AH168" i="1"/>
  <c r="AF168" i="1"/>
  <c r="AD168" i="1"/>
  <c r="AB168" i="1"/>
  <c r="AJ167" i="1"/>
  <c r="AH167" i="1"/>
  <c r="AF167" i="1"/>
  <c r="AD167" i="1"/>
  <c r="AB167" i="1"/>
  <c r="AJ166" i="1"/>
  <c r="AH166" i="1"/>
  <c r="AF166" i="1"/>
  <c r="AD166" i="1"/>
  <c r="AB166" i="1"/>
  <c r="AJ165" i="1"/>
  <c r="AH165" i="1"/>
  <c r="AF165" i="1"/>
  <c r="AD165" i="1"/>
  <c r="AB165" i="1"/>
  <c r="AJ164" i="1"/>
  <c r="AH164" i="1"/>
  <c r="AF164" i="1"/>
  <c r="AD164" i="1"/>
  <c r="AB164" i="1"/>
  <c r="AJ163" i="1"/>
  <c r="AH163" i="1"/>
  <c r="AF163" i="1"/>
  <c r="AD163" i="1"/>
  <c r="AB163" i="1"/>
  <c r="AJ162" i="1"/>
  <c r="AH162" i="1"/>
  <c r="AF162" i="1"/>
  <c r="AD162" i="1"/>
  <c r="AB162" i="1"/>
  <c r="AJ161" i="1"/>
  <c r="AH161" i="1"/>
  <c r="AF161" i="1"/>
  <c r="AD161" i="1"/>
  <c r="AB161" i="1"/>
  <c r="AJ158" i="1"/>
  <c r="AH158" i="1"/>
  <c r="AF158" i="1"/>
  <c r="AD158" i="1"/>
  <c r="AB158" i="1"/>
  <c r="AJ157" i="1"/>
  <c r="AH157" i="1"/>
  <c r="AF157" i="1"/>
  <c r="AD157" i="1"/>
  <c r="AB157" i="1"/>
  <c r="AJ156" i="1"/>
  <c r="AH156" i="1"/>
  <c r="AF156" i="1"/>
  <c r="AD156" i="1"/>
  <c r="AB156" i="1"/>
  <c r="AJ155" i="1"/>
  <c r="AH155" i="1"/>
  <c r="AF155" i="1"/>
  <c r="AD155" i="1"/>
  <c r="AB155" i="1"/>
  <c r="AJ154" i="1"/>
  <c r="AH154" i="1"/>
  <c r="AF154" i="1"/>
  <c r="AD154" i="1"/>
  <c r="AB154" i="1"/>
  <c r="AJ153" i="1"/>
  <c r="AH153" i="1"/>
  <c r="AF153" i="1"/>
  <c r="AD153" i="1"/>
  <c r="AB153" i="1"/>
  <c r="AJ152" i="1"/>
  <c r="AH152" i="1"/>
  <c r="AF152" i="1"/>
  <c r="AD152" i="1"/>
  <c r="AB152" i="1"/>
  <c r="AJ151" i="1"/>
  <c r="AH151" i="1"/>
  <c r="AF151" i="1"/>
  <c r="AD151" i="1"/>
  <c r="AB151" i="1"/>
  <c r="AJ150" i="1"/>
  <c r="AH150" i="1"/>
  <c r="AF150" i="1"/>
  <c r="AD150" i="1"/>
  <c r="AB150" i="1"/>
  <c r="AJ149" i="1"/>
  <c r="AH149" i="1"/>
  <c r="AF149" i="1"/>
  <c r="AD149" i="1"/>
  <c r="AB149" i="1"/>
  <c r="AJ148" i="1"/>
  <c r="AH148" i="1"/>
  <c r="AF148" i="1"/>
  <c r="AD148" i="1"/>
  <c r="AB148" i="1"/>
  <c r="AJ145" i="1"/>
  <c r="AH145" i="1"/>
  <c r="AF145" i="1"/>
  <c r="AD145" i="1"/>
  <c r="AB145" i="1"/>
  <c r="AJ144" i="1"/>
  <c r="AH144" i="1"/>
  <c r="AF144" i="1"/>
  <c r="AD144" i="1"/>
  <c r="AB144" i="1"/>
  <c r="AJ143" i="1"/>
  <c r="AH143" i="1"/>
  <c r="AF143" i="1"/>
  <c r="AD143" i="1"/>
  <c r="AB143" i="1"/>
  <c r="AJ142" i="1"/>
  <c r="AH142" i="1"/>
  <c r="AF142" i="1"/>
  <c r="AD142" i="1"/>
  <c r="AB142" i="1"/>
  <c r="AJ139" i="1"/>
  <c r="AH139" i="1"/>
  <c r="AF139" i="1"/>
  <c r="AD139" i="1"/>
  <c r="AB139" i="1"/>
  <c r="AJ138" i="1"/>
  <c r="AH138" i="1"/>
  <c r="AF138" i="1"/>
  <c r="AD138" i="1"/>
  <c r="AB138" i="1"/>
  <c r="AJ137" i="1"/>
  <c r="AH137" i="1"/>
  <c r="AF137" i="1"/>
  <c r="AD137" i="1"/>
  <c r="AB137" i="1"/>
  <c r="AJ136" i="1"/>
  <c r="AH136" i="1"/>
  <c r="AF136" i="1"/>
  <c r="AD136" i="1"/>
  <c r="AB136" i="1"/>
  <c r="AJ135" i="1"/>
  <c r="AH135" i="1"/>
  <c r="AF135" i="1"/>
  <c r="AD135" i="1"/>
  <c r="AB135" i="1"/>
  <c r="AJ134" i="1"/>
  <c r="AH134" i="1"/>
  <c r="AF134" i="1"/>
  <c r="AD134" i="1"/>
  <c r="AB134" i="1"/>
  <c r="AJ133" i="1"/>
  <c r="AH133" i="1"/>
  <c r="AF133" i="1"/>
  <c r="AD133" i="1"/>
  <c r="AB133" i="1"/>
  <c r="AJ132" i="1"/>
  <c r="AH132" i="1"/>
  <c r="AF132" i="1"/>
  <c r="AD132" i="1"/>
  <c r="AB132" i="1"/>
  <c r="AJ131" i="1"/>
  <c r="AH131" i="1"/>
  <c r="AF131" i="1"/>
  <c r="AD131" i="1"/>
  <c r="AB131" i="1"/>
  <c r="AJ130" i="1"/>
  <c r="AH130" i="1"/>
  <c r="AF130" i="1"/>
  <c r="AD130" i="1"/>
  <c r="AB130" i="1"/>
  <c r="AJ125" i="1"/>
  <c r="AH125" i="1"/>
  <c r="AF125" i="1"/>
  <c r="AD125" i="1"/>
  <c r="AB125" i="1"/>
  <c r="AJ124" i="1"/>
  <c r="AH124" i="1"/>
  <c r="AF124" i="1"/>
  <c r="AD124" i="1"/>
  <c r="AB124" i="1"/>
  <c r="AJ123" i="1"/>
  <c r="AH123" i="1"/>
  <c r="AF123" i="1"/>
  <c r="AD123" i="1"/>
  <c r="AB123" i="1"/>
  <c r="AJ122" i="1"/>
  <c r="AH122" i="1"/>
  <c r="AF122" i="1"/>
  <c r="AD122" i="1"/>
  <c r="AB122" i="1"/>
  <c r="AJ121" i="1"/>
  <c r="AH121" i="1"/>
  <c r="AF121" i="1"/>
  <c r="AD121" i="1"/>
  <c r="AB121" i="1"/>
  <c r="AJ120" i="1"/>
  <c r="AH120" i="1"/>
  <c r="AF120" i="1"/>
  <c r="AD120" i="1"/>
  <c r="AB120" i="1"/>
  <c r="AJ119" i="1"/>
  <c r="AH119" i="1"/>
  <c r="AF119" i="1"/>
  <c r="AD119" i="1"/>
  <c r="AB119" i="1"/>
  <c r="AJ118" i="1"/>
  <c r="AH118" i="1"/>
  <c r="AF118" i="1"/>
  <c r="AD118" i="1"/>
  <c r="AB118" i="1"/>
  <c r="AJ117" i="1"/>
  <c r="AH117" i="1"/>
  <c r="AF117" i="1"/>
  <c r="AD117" i="1"/>
  <c r="AB117" i="1"/>
  <c r="AJ114" i="1"/>
  <c r="AH114" i="1"/>
  <c r="AF114" i="1"/>
  <c r="AD114" i="1"/>
  <c r="AB114" i="1"/>
  <c r="AJ113" i="1"/>
  <c r="AH113" i="1"/>
  <c r="AF113" i="1"/>
  <c r="AD113" i="1"/>
  <c r="AB113" i="1"/>
  <c r="AJ112" i="1"/>
  <c r="AH112" i="1"/>
  <c r="AF112" i="1"/>
  <c r="AD112" i="1"/>
  <c r="AB112" i="1"/>
  <c r="AJ111" i="1"/>
  <c r="AH111" i="1"/>
  <c r="AF111" i="1"/>
  <c r="AD111" i="1"/>
  <c r="AB111" i="1"/>
  <c r="AJ110" i="1"/>
  <c r="AH110" i="1"/>
  <c r="AF110" i="1"/>
  <c r="AD110" i="1"/>
  <c r="AB110" i="1"/>
  <c r="AJ109" i="1"/>
  <c r="AH109" i="1"/>
  <c r="AF109" i="1"/>
  <c r="AD109" i="1"/>
  <c r="AB109" i="1"/>
  <c r="AJ108" i="1"/>
  <c r="AH108" i="1"/>
  <c r="AF108" i="1"/>
  <c r="AD108" i="1"/>
  <c r="AB108" i="1"/>
  <c r="AJ107" i="1"/>
  <c r="AH107" i="1"/>
  <c r="AF107" i="1"/>
  <c r="AD107" i="1"/>
  <c r="AB107" i="1"/>
  <c r="AJ106" i="1"/>
  <c r="AH106" i="1"/>
  <c r="AF106" i="1"/>
  <c r="AD106" i="1"/>
  <c r="AB106" i="1"/>
  <c r="AJ105" i="1"/>
  <c r="AH105" i="1"/>
  <c r="AF105" i="1"/>
  <c r="AD105" i="1"/>
  <c r="AB105" i="1"/>
  <c r="AJ104" i="1"/>
  <c r="AH104" i="1"/>
  <c r="AF104" i="1"/>
  <c r="AD104" i="1"/>
  <c r="AB104" i="1"/>
  <c r="AJ101" i="1"/>
  <c r="AH101" i="1"/>
  <c r="AF101" i="1"/>
  <c r="AD101" i="1"/>
  <c r="AB101" i="1"/>
  <c r="AJ100" i="1"/>
  <c r="AH100" i="1"/>
  <c r="AF100" i="1"/>
  <c r="AD100" i="1"/>
  <c r="AB100" i="1"/>
  <c r="AJ99" i="1"/>
  <c r="AH99" i="1"/>
  <c r="AF99" i="1"/>
  <c r="AD99" i="1"/>
  <c r="AB99" i="1"/>
  <c r="AJ98" i="1"/>
  <c r="AH98" i="1"/>
  <c r="AF98" i="1"/>
  <c r="AD98" i="1"/>
  <c r="AB98" i="1"/>
  <c r="AJ96" i="1"/>
  <c r="AH96" i="1"/>
  <c r="AF96" i="1"/>
  <c r="AD96" i="1"/>
  <c r="AB96" i="1"/>
  <c r="AJ95" i="1"/>
  <c r="AH95" i="1"/>
  <c r="AF95" i="1"/>
  <c r="AD95" i="1"/>
  <c r="AB95" i="1"/>
  <c r="AJ93" i="1"/>
  <c r="AH93" i="1"/>
  <c r="AF93" i="1"/>
  <c r="AD93" i="1"/>
  <c r="AB93" i="1"/>
  <c r="AJ92" i="1"/>
  <c r="AH92" i="1"/>
  <c r="AF92" i="1"/>
  <c r="AD92" i="1"/>
  <c r="AB92" i="1"/>
  <c r="AJ91" i="1"/>
  <c r="AH91" i="1"/>
  <c r="AF91" i="1"/>
  <c r="AD91" i="1"/>
  <c r="AB91" i="1"/>
  <c r="AJ90" i="1"/>
  <c r="AH90" i="1"/>
  <c r="AF90" i="1"/>
  <c r="AD90" i="1"/>
  <c r="AB90" i="1"/>
  <c r="AJ89" i="1"/>
  <c r="AH89" i="1"/>
  <c r="AF89" i="1"/>
  <c r="AD89" i="1"/>
  <c r="AB89" i="1"/>
  <c r="AJ86" i="1"/>
  <c r="AH86" i="1"/>
  <c r="AF86" i="1"/>
  <c r="AD86" i="1"/>
  <c r="AB86" i="1"/>
  <c r="AJ85" i="1"/>
  <c r="AH85" i="1"/>
  <c r="AF85" i="1"/>
  <c r="AD85" i="1"/>
  <c r="AB85" i="1"/>
  <c r="AJ84" i="1"/>
  <c r="AH84" i="1"/>
  <c r="AF84" i="1"/>
  <c r="AD84" i="1"/>
  <c r="AB84" i="1"/>
  <c r="AJ83" i="1"/>
  <c r="AH83" i="1"/>
  <c r="AF83" i="1"/>
  <c r="AD83" i="1"/>
  <c r="AB83" i="1"/>
  <c r="AJ82" i="1"/>
  <c r="AH82" i="1"/>
  <c r="AF82" i="1"/>
  <c r="AD82" i="1"/>
  <c r="AB82" i="1"/>
  <c r="AJ81" i="1"/>
  <c r="AH81" i="1"/>
  <c r="AF81" i="1"/>
  <c r="AD81" i="1"/>
  <c r="AB81" i="1"/>
  <c r="AJ80" i="1"/>
  <c r="AH80" i="1"/>
  <c r="AF80" i="1"/>
  <c r="AD80" i="1"/>
  <c r="AB80" i="1"/>
  <c r="AJ79" i="1"/>
  <c r="AH79" i="1"/>
  <c r="AF79" i="1"/>
  <c r="AD79" i="1"/>
  <c r="AB79" i="1"/>
  <c r="AJ78" i="1"/>
  <c r="AH78" i="1"/>
  <c r="AF78" i="1"/>
  <c r="AD78" i="1"/>
  <c r="AB78" i="1"/>
  <c r="AJ77" i="1"/>
  <c r="AH77" i="1"/>
  <c r="AF77" i="1"/>
  <c r="AD77" i="1"/>
  <c r="AB77" i="1"/>
  <c r="AJ74" i="1"/>
  <c r="AH74" i="1"/>
  <c r="AF74" i="1"/>
  <c r="AD74" i="1"/>
  <c r="AB74" i="1"/>
  <c r="AJ73" i="1"/>
  <c r="AH73" i="1"/>
  <c r="AF73" i="1"/>
  <c r="AD73" i="1"/>
  <c r="AB73" i="1"/>
  <c r="AJ72" i="1"/>
  <c r="AH72" i="1"/>
  <c r="AF72" i="1"/>
  <c r="AD72" i="1"/>
  <c r="AB72" i="1"/>
  <c r="AJ71" i="1"/>
  <c r="AH71" i="1"/>
  <c r="AF71" i="1"/>
  <c r="AD71" i="1"/>
  <c r="AB71" i="1"/>
  <c r="AJ70" i="1"/>
  <c r="AH70" i="1"/>
  <c r="AF70" i="1"/>
  <c r="AD70" i="1"/>
  <c r="AB70" i="1"/>
  <c r="AJ69" i="1"/>
  <c r="AH69" i="1"/>
  <c r="AF69" i="1"/>
  <c r="AD69" i="1"/>
  <c r="AB69" i="1"/>
  <c r="AJ68" i="1"/>
  <c r="AH68" i="1"/>
  <c r="AF68" i="1"/>
  <c r="AD68" i="1"/>
  <c r="AB68" i="1"/>
  <c r="AJ65" i="1"/>
  <c r="AH65" i="1"/>
  <c r="AF65" i="1"/>
  <c r="AD65" i="1"/>
  <c r="AB65" i="1"/>
  <c r="AJ64" i="1"/>
  <c r="AH64" i="1"/>
  <c r="AF64" i="1"/>
  <c r="AD64" i="1"/>
  <c r="AB64" i="1"/>
  <c r="AJ63" i="1"/>
  <c r="AH63" i="1"/>
  <c r="AF63" i="1"/>
  <c r="AD63" i="1"/>
  <c r="AB63" i="1"/>
  <c r="AJ62" i="1"/>
  <c r="AH62" i="1"/>
  <c r="AF62" i="1"/>
  <c r="AD62" i="1"/>
  <c r="AB62" i="1"/>
  <c r="AJ61" i="1"/>
  <c r="AH61" i="1"/>
  <c r="AF61" i="1"/>
  <c r="AD61" i="1"/>
  <c r="AB61" i="1"/>
  <c r="AJ60" i="1"/>
  <c r="AH60" i="1"/>
  <c r="AF60" i="1"/>
  <c r="AD60" i="1"/>
  <c r="AB60" i="1"/>
  <c r="AJ59" i="1"/>
  <c r="AH59" i="1"/>
  <c r="AF59" i="1"/>
  <c r="AD59" i="1"/>
  <c r="AB59" i="1"/>
  <c r="AJ58" i="1"/>
  <c r="AH58" i="1"/>
  <c r="AF58" i="1"/>
  <c r="AD58" i="1"/>
  <c r="AB58" i="1"/>
  <c r="AJ55" i="1"/>
  <c r="AH55" i="1"/>
  <c r="AF55" i="1"/>
  <c r="AD55" i="1"/>
  <c r="AB55" i="1"/>
  <c r="AJ54" i="1"/>
  <c r="AH54" i="1"/>
  <c r="AF54" i="1"/>
  <c r="AD54" i="1"/>
  <c r="AB54" i="1"/>
  <c r="AJ53" i="1"/>
  <c r="AH53" i="1"/>
  <c r="AF53" i="1"/>
  <c r="AD53" i="1"/>
  <c r="AB53" i="1"/>
  <c r="AJ52" i="1"/>
  <c r="AH52" i="1"/>
  <c r="AF52" i="1"/>
  <c r="AD52" i="1"/>
  <c r="AB52" i="1"/>
  <c r="AJ51" i="1"/>
  <c r="AH51" i="1"/>
  <c r="AF51" i="1"/>
  <c r="AD51" i="1"/>
  <c r="AB51" i="1"/>
  <c r="AJ50" i="1"/>
  <c r="AH50" i="1"/>
  <c r="AF50" i="1"/>
  <c r="AD50" i="1"/>
  <c r="AB50" i="1"/>
  <c r="AJ49" i="1"/>
  <c r="AH49" i="1"/>
  <c r="AF49" i="1"/>
  <c r="AD49" i="1"/>
  <c r="AB49" i="1"/>
  <c r="AJ48" i="1"/>
  <c r="AH48" i="1"/>
  <c r="AF48" i="1"/>
  <c r="AD48" i="1"/>
  <c r="AB48" i="1"/>
  <c r="AJ44" i="1"/>
  <c r="AH44" i="1"/>
  <c r="AF44" i="1"/>
  <c r="AD44" i="1"/>
  <c r="AB44" i="1"/>
  <c r="AJ43" i="1"/>
  <c r="AH43" i="1"/>
  <c r="AF43" i="1"/>
  <c r="AD43" i="1"/>
  <c r="AB43" i="1"/>
  <c r="AJ42" i="1"/>
  <c r="AH42" i="1"/>
  <c r="AF42" i="1"/>
  <c r="AD42" i="1"/>
  <c r="AB42" i="1"/>
  <c r="AJ41" i="1"/>
  <c r="AH41" i="1"/>
  <c r="AF41" i="1"/>
  <c r="AD41" i="1"/>
  <c r="AB41" i="1"/>
  <c r="AJ40" i="1"/>
  <c r="AH40" i="1"/>
  <c r="AF40" i="1"/>
  <c r="AD40" i="1"/>
  <c r="AB40" i="1"/>
  <c r="AJ39" i="1"/>
  <c r="AH39" i="1"/>
  <c r="AF39" i="1"/>
  <c r="AD39" i="1"/>
  <c r="AB39" i="1"/>
  <c r="AJ38" i="1"/>
  <c r="AH38" i="1"/>
  <c r="AF38" i="1"/>
  <c r="AD38" i="1"/>
  <c r="AB38" i="1"/>
  <c r="AJ37" i="1"/>
  <c r="AH37" i="1"/>
  <c r="AF37" i="1"/>
  <c r="AD37" i="1"/>
  <c r="AB37" i="1"/>
  <c r="AJ36" i="1"/>
  <c r="AH36" i="1"/>
  <c r="AF36" i="1"/>
  <c r="AD36" i="1"/>
  <c r="AB36" i="1"/>
  <c r="AJ35" i="1"/>
  <c r="AH35" i="1"/>
  <c r="AF35" i="1"/>
  <c r="AD35" i="1"/>
  <c r="AB35" i="1"/>
  <c r="AJ34" i="1"/>
  <c r="AH34" i="1"/>
  <c r="AF34" i="1"/>
  <c r="AD34" i="1"/>
  <c r="AB34" i="1"/>
  <c r="AJ31" i="1"/>
  <c r="AH31" i="1"/>
  <c r="AF31" i="1"/>
  <c r="AD31" i="1"/>
  <c r="AB31" i="1"/>
  <c r="AJ30" i="1"/>
  <c r="AH30" i="1"/>
  <c r="AF30" i="1"/>
  <c r="AD30" i="1"/>
  <c r="AB30" i="1"/>
  <c r="AJ29" i="1"/>
  <c r="AH29" i="1"/>
  <c r="AF29" i="1"/>
  <c r="AD29" i="1"/>
  <c r="AB29" i="1"/>
  <c r="AJ28" i="1"/>
  <c r="AH28" i="1"/>
  <c r="AF28" i="1"/>
  <c r="AD28" i="1"/>
  <c r="AB28" i="1"/>
  <c r="AJ27" i="1"/>
  <c r="AH27" i="1"/>
  <c r="AF27" i="1"/>
  <c r="AD27" i="1"/>
  <c r="AB27" i="1"/>
  <c r="AJ26" i="1"/>
  <c r="AH26" i="1"/>
  <c r="AF26" i="1"/>
  <c r="AD26" i="1"/>
  <c r="AB26" i="1"/>
  <c r="AJ25" i="1"/>
  <c r="AH25" i="1"/>
  <c r="AF25" i="1"/>
  <c r="AD25" i="1"/>
  <c r="AB25" i="1"/>
  <c r="AJ24" i="1"/>
  <c r="AH24" i="1"/>
  <c r="AF24" i="1"/>
  <c r="AD24" i="1"/>
  <c r="AB24" i="1"/>
  <c r="AJ23" i="1"/>
  <c r="AH23" i="1"/>
  <c r="AF23" i="1"/>
  <c r="AD23" i="1"/>
  <c r="AB23" i="1"/>
  <c r="AJ22" i="1"/>
  <c r="AH22" i="1"/>
  <c r="AF22" i="1"/>
  <c r="AD22" i="1"/>
  <c r="AB22" i="1"/>
  <c r="AJ21" i="1"/>
  <c r="AH21" i="1"/>
  <c r="AF21" i="1"/>
  <c r="AD21" i="1"/>
  <c r="AB21" i="1"/>
  <c r="AJ20" i="1"/>
  <c r="AH20" i="1"/>
  <c r="AF20" i="1"/>
  <c r="AD20" i="1"/>
  <c r="AB20" i="1"/>
  <c r="AJ17" i="1"/>
  <c r="AH17" i="1"/>
  <c r="AF17" i="1"/>
  <c r="AD17" i="1"/>
  <c r="AB17" i="1"/>
  <c r="AJ16" i="1"/>
  <c r="AH16" i="1"/>
  <c r="AF16" i="1"/>
  <c r="AD16" i="1"/>
  <c r="AB16" i="1"/>
  <c r="AJ15" i="1"/>
  <c r="AH15" i="1"/>
  <c r="AF15" i="1"/>
  <c r="AD15" i="1"/>
  <c r="AB15" i="1"/>
  <c r="AJ14" i="1"/>
  <c r="AH14" i="1"/>
  <c r="AF14" i="1"/>
  <c r="AD14" i="1"/>
  <c r="AB14" i="1"/>
  <c r="AJ13" i="1"/>
  <c r="AH13" i="1"/>
  <c r="AF13" i="1"/>
  <c r="AD13" i="1"/>
  <c r="AB13" i="1"/>
  <c r="AJ12" i="1"/>
  <c r="AH12" i="1"/>
  <c r="AF12" i="1"/>
  <c r="AD12" i="1"/>
  <c r="AB12" i="1"/>
  <c r="AJ11" i="1"/>
  <c r="AH11" i="1"/>
  <c r="AF11" i="1"/>
  <c r="AD11" i="1"/>
  <c r="AB11" i="1"/>
  <c r="AJ10" i="1"/>
  <c r="AH10" i="1"/>
  <c r="AF10" i="1"/>
  <c r="AD10" i="1"/>
  <c r="AB10" i="1"/>
  <c r="AM406" i="1"/>
  <c r="AM405" i="1"/>
  <c r="AL405" i="1"/>
  <c r="AM404" i="1"/>
  <c r="AL404" i="1"/>
  <c r="AM403" i="1"/>
  <c r="AL403" i="1"/>
  <c r="AM402" i="1"/>
  <c r="AM401" i="1"/>
  <c r="AL401" i="1"/>
  <c r="AM399" i="1"/>
  <c r="AL399" i="1"/>
  <c r="AM398" i="1"/>
  <c r="AM397" i="1"/>
  <c r="AL397" i="1"/>
  <c r="AM396" i="1"/>
  <c r="AL396" i="1"/>
  <c r="AM393" i="1"/>
  <c r="AM392" i="1"/>
  <c r="AM391" i="1"/>
  <c r="AM390" i="1"/>
  <c r="AM389" i="1"/>
  <c r="AM388" i="1"/>
  <c r="AM387" i="1"/>
  <c r="AM386" i="1"/>
  <c r="AM385" i="1"/>
  <c r="AM384" i="1"/>
  <c r="AM383" i="1"/>
  <c r="AM382" i="1"/>
  <c r="AM381" i="1"/>
  <c r="AM380" i="1"/>
  <c r="AM377" i="1"/>
  <c r="AM376" i="1"/>
  <c r="AM375" i="1"/>
  <c r="AM374" i="1"/>
  <c r="AM373" i="1"/>
  <c r="AM370" i="1"/>
  <c r="AM369" i="1"/>
  <c r="AM368" i="1"/>
  <c r="AM367" i="1"/>
  <c r="AM366" i="1"/>
  <c r="AM365" i="1"/>
  <c r="AM364" i="1"/>
  <c r="AM363" i="1"/>
  <c r="AM362" i="1"/>
  <c r="AM359" i="1"/>
  <c r="AM358" i="1"/>
  <c r="AM357" i="1"/>
  <c r="AM356" i="1"/>
  <c r="AM355" i="1"/>
  <c r="AM354" i="1"/>
  <c r="AM353" i="1"/>
  <c r="AM352" i="1"/>
  <c r="AM351" i="1"/>
  <c r="AM350" i="1"/>
  <c r="AB349" i="1"/>
  <c r="AM347" i="1"/>
  <c r="AM346" i="1"/>
  <c r="AM345" i="1"/>
  <c r="AM344" i="1"/>
  <c r="AM343" i="1"/>
  <c r="AM342" i="1"/>
  <c r="AM341" i="1"/>
  <c r="AM338" i="1"/>
  <c r="AM337" i="1"/>
  <c r="AM335" i="1"/>
  <c r="AL335" i="1"/>
  <c r="AM334" i="1"/>
  <c r="AJ333" i="1"/>
  <c r="AB333" i="1"/>
  <c r="AM332" i="1"/>
  <c r="AL332" i="1"/>
  <c r="AM331" i="1"/>
  <c r="AH330" i="1"/>
  <c r="AD330" i="1"/>
  <c r="AM328" i="1"/>
  <c r="AJ327" i="1"/>
  <c r="AH327" i="1"/>
  <c r="AD327" i="1"/>
  <c r="AB327" i="1"/>
  <c r="AM325" i="1"/>
  <c r="AM324" i="1"/>
  <c r="AM323" i="1"/>
  <c r="AM322" i="1"/>
  <c r="AJ321" i="1"/>
  <c r="AM319" i="1"/>
  <c r="AM318" i="1"/>
  <c r="AM317" i="1"/>
  <c r="AD316" i="1"/>
  <c r="AM312" i="1"/>
  <c r="AM311" i="1"/>
  <c r="AM310" i="1"/>
  <c r="AM309" i="1"/>
  <c r="AM308" i="1"/>
  <c r="AM307" i="1"/>
  <c r="AM306" i="1"/>
  <c r="AM305" i="1"/>
  <c r="AM304" i="1"/>
  <c r="AM303" i="1"/>
  <c r="AM302" i="1"/>
  <c r="AM301" i="1"/>
  <c r="AM300" i="1"/>
  <c r="AM299" i="1"/>
  <c r="AM298" i="1"/>
  <c r="AM295" i="1"/>
  <c r="AM294" i="1"/>
  <c r="AM293" i="1"/>
  <c r="AM292" i="1"/>
  <c r="AM291" i="1"/>
  <c r="AM290" i="1"/>
  <c r="AM289" i="1"/>
  <c r="AM288" i="1"/>
  <c r="AM287" i="1"/>
  <c r="AM286" i="1"/>
  <c r="AM285" i="1"/>
  <c r="AM284" i="1"/>
  <c r="AM283" i="1"/>
  <c r="AM282" i="1"/>
  <c r="AM281" i="1"/>
  <c r="AM280" i="1"/>
  <c r="AM275" i="1"/>
  <c r="AM274" i="1"/>
  <c r="AM273" i="1"/>
  <c r="AM272" i="1"/>
  <c r="AM271" i="1"/>
  <c r="AM270" i="1"/>
  <c r="AM269" i="1"/>
  <c r="AM268" i="1"/>
  <c r="AM267" i="1"/>
  <c r="AM266" i="1"/>
  <c r="AM265" i="1"/>
  <c r="AM264" i="1"/>
  <c r="AM263" i="1"/>
  <c r="AM262" i="1"/>
  <c r="AM261" i="1"/>
  <c r="AM260" i="1"/>
  <c r="AM259" i="1"/>
  <c r="AM258" i="1"/>
  <c r="AM255" i="1"/>
  <c r="AM254" i="1"/>
  <c r="AL254" i="1"/>
  <c r="AM253" i="1"/>
  <c r="AM252" i="1"/>
  <c r="AM250" i="1"/>
  <c r="AM249" i="1"/>
  <c r="AM248" i="1"/>
  <c r="AM247" i="1"/>
  <c r="AM246" i="1"/>
  <c r="AM245" i="1"/>
  <c r="AM244" i="1"/>
  <c r="AM243" i="1"/>
  <c r="AH242" i="1"/>
  <c r="AM240" i="1"/>
  <c r="AM239" i="1"/>
  <c r="AM238" i="1"/>
  <c r="AM237" i="1"/>
  <c r="AM236" i="1"/>
  <c r="AM235" i="1"/>
  <c r="AM234" i="1"/>
  <c r="AM233" i="1"/>
  <c r="AM232" i="1"/>
  <c r="AM231" i="1"/>
  <c r="AM230" i="1"/>
  <c r="AM229" i="1"/>
  <c r="AM228" i="1"/>
  <c r="AM227" i="1"/>
  <c r="AM226" i="1"/>
  <c r="AM225" i="1"/>
  <c r="AM224" i="1"/>
  <c r="AM223" i="1"/>
  <c r="AM222" i="1"/>
  <c r="AM221" i="1"/>
  <c r="AM220" i="1"/>
  <c r="AM219" i="1"/>
  <c r="AM218" i="1"/>
  <c r="AM217" i="1"/>
  <c r="AM216" i="1"/>
  <c r="AM215" i="1"/>
  <c r="AM214" i="1"/>
  <c r="AB213" i="1"/>
  <c r="AM211" i="1"/>
  <c r="AM210" i="1"/>
  <c r="AM209" i="1"/>
  <c r="AM208" i="1"/>
  <c r="AM207" i="1"/>
  <c r="AM206" i="1"/>
  <c r="AM205" i="1"/>
  <c r="AM204" i="1"/>
  <c r="AM203" i="1"/>
  <c r="AM202" i="1"/>
  <c r="AM201" i="1"/>
  <c r="AM200" i="1"/>
  <c r="AM199" i="1"/>
  <c r="AM198" i="1"/>
  <c r="AM197" i="1"/>
  <c r="AM196" i="1"/>
  <c r="AM195" i="1"/>
  <c r="AM194" i="1"/>
  <c r="AM193" i="1"/>
  <c r="AM190" i="1"/>
  <c r="AM189" i="1"/>
  <c r="AM188" i="1"/>
  <c r="AM187" i="1"/>
  <c r="AM186" i="1"/>
  <c r="AM183" i="1"/>
  <c r="AM182" i="1"/>
  <c r="AM181" i="1"/>
  <c r="AM180" i="1"/>
  <c r="AM179" i="1"/>
  <c r="AM178" i="1"/>
  <c r="AM177" i="1"/>
  <c r="AM176" i="1"/>
  <c r="AM175" i="1"/>
  <c r="AM174" i="1"/>
  <c r="AM173" i="1"/>
  <c r="AM172" i="1"/>
  <c r="AM169" i="1"/>
  <c r="AM168" i="1"/>
  <c r="AM167" i="1"/>
  <c r="AM166" i="1"/>
  <c r="AM165" i="1"/>
  <c r="AM164" i="1"/>
  <c r="AM163" i="1"/>
  <c r="AM162" i="1"/>
  <c r="AM161" i="1"/>
  <c r="AM158" i="1"/>
  <c r="AM157" i="1"/>
  <c r="AM156" i="1"/>
  <c r="AM155" i="1"/>
  <c r="AM154" i="1"/>
  <c r="AM153" i="1"/>
  <c r="AM152" i="1"/>
  <c r="AM151" i="1"/>
  <c r="AM150" i="1"/>
  <c r="AM149" i="1"/>
  <c r="AM148" i="1"/>
  <c r="AM145" i="1"/>
  <c r="AM144" i="1"/>
  <c r="AM143" i="1"/>
  <c r="AM142" i="1"/>
  <c r="AM139" i="1"/>
  <c r="AM138" i="1"/>
  <c r="AL138" i="1"/>
  <c r="AM137" i="1"/>
  <c r="AM136" i="1"/>
  <c r="AM135" i="1"/>
  <c r="AM134" i="1"/>
  <c r="AL134" i="1"/>
  <c r="AM133" i="1"/>
  <c r="AL133" i="1"/>
  <c r="AM132" i="1"/>
  <c r="AM131" i="1"/>
  <c r="AM130" i="1"/>
  <c r="AM125" i="1"/>
  <c r="AM124" i="1"/>
  <c r="AM123" i="1"/>
  <c r="AM122" i="1"/>
  <c r="AM121" i="1"/>
  <c r="AM120" i="1"/>
  <c r="AM119" i="1"/>
  <c r="AM118" i="1"/>
  <c r="AM117" i="1"/>
  <c r="AM113" i="1"/>
  <c r="AM112" i="1"/>
  <c r="AM111" i="1"/>
  <c r="AM110" i="1"/>
  <c r="AM109" i="1"/>
  <c r="AM108" i="1"/>
  <c r="AM107" i="1"/>
  <c r="AM106" i="1"/>
  <c r="AM105" i="1"/>
  <c r="AM104" i="1"/>
  <c r="AM101" i="1"/>
  <c r="AM100" i="1"/>
  <c r="AM99" i="1"/>
  <c r="AM98" i="1"/>
  <c r="AM96" i="1"/>
  <c r="AM95" i="1"/>
  <c r="AM93" i="1"/>
  <c r="AM92" i="1"/>
  <c r="AM91" i="1"/>
  <c r="AM90" i="1"/>
  <c r="AM89" i="1"/>
  <c r="AM86" i="1"/>
  <c r="AM85" i="1"/>
  <c r="AM84" i="1"/>
  <c r="AM83" i="1"/>
  <c r="AM82" i="1"/>
  <c r="AM81" i="1"/>
  <c r="AM78" i="1"/>
  <c r="AM77" i="1"/>
  <c r="AM74" i="1"/>
  <c r="AM73" i="1"/>
  <c r="AM72" i="1"/>
  <c r="AM71" i="1"/>
  <c r="AM70" i="1"/>
  <c r="AM69" i="1"/>
  <c r="AM68" i="1"/>
  <c r="AM65" i="1"/>
  <c r="AM64" i="1"/>
  <c r="AM63" i="1"/>
  <c r="AM62" i="1"/>
  <c r="AM61" i="1"/>
  <c r="AM60" i="1"/>
  <c r="AM59" i="1"/>
  <c r="AM58" i="1"/>
  <c r="AM55" i="1"/>
  <c r="AM54" i="1"/>
  <c r="AM53" i="1"/>
  <c r="AM52" i="1"/>
  <c r="AM51" i="1"/>
  <c r="AM50" i="1"/>
  <c r="AM49" i="1"/>
  <c r="AM48" i="1"/>
  <c r="AM45" i="1"/>
  <c r="AL45" i="1"/>
  <c r="AM44" i="1"/>
  <c r="AM43" i="1"/>
  <c r="AM42" i="1"/>
  <c r="AM40" i="1"/>
  <c r="AM39" i="1"/>
  <c r="AM38" i="1"/>
  <c r="AM37" i="1"/>
  <c r="AM36" i="1"/>
  <c r="AM35" i="1"/>
  <c r="AM34" i="1"/>
  <c r="AM31" i="1"/>
  <c r="AM30" i="1"/>
  <c r="AM29" i="1"/>
  <c r="AM28" i="1"/>
  <c r="AM27" i="1"/>
  <c r="AM26" i="1"/>
  <c r="AM22" i="1"/>
  <c r="AM21" i="1"/>
  <c r="AM20" i="1"/>
  <c r="AM17" i="1"/>
  <c r="AM16" i="1"/>
  <c r="AM15" i="1"/>
  <c r="AM14" i="1"/>
  <c r="AM13" i="1"/>
  <c r="AM12" i="1"/>
  <c r="AM11" i="1"/>
  <c r="AM10" i="1"/>
  <c r="X406" i="1"/>
  <c r="X405" i="1"/>
  <c r="X404" i="1"/>
  <c r="X403" i="1"/>
  <c r="X402" i="1"/>
  <c r="X401" i="1"/>
  <c r="X400" i="1"/>
  <c r="X399" i="1"/>
  <c r="X398" i="1"/>
  <c r="X397" i="1"/>
  <c r="X396" i="1"/>
  <c r="X393" i="1"/>
  <c r="X392" i="1"/>
  <c r="X391" i="1"/>
  <c r="X390" i="1"/>
  <c r="X389" i="1"/>
  <c r="X388" i="1"/>
  <c r="X387" i="1"/>
  <c r="X386" i="1"/>
  <c r="X385" i="1"/>
  <c r="X384" i="1"/>
  <c r="X383" i="1"/>
  <c r="X382" i="1"/>
  <c r="X381" i="1"/>
  <c r="X380" i="1"/>
  <c r="X377" i="1"/>
  <c r="X376" i="1"/>
  <c r="X375" i="1"/>
  <c r="X374" i="1"/>
  <c r="X373" i="1"/>
  <c r="X370" i="1"/>
  <c r="X369" i="1"/>
  <c r="X368" i="1"/>
  <c r="X367" i="1"/>
  <c r="X366" i="1"/>
  <c r="X365" i="1"/>
  <c r="X364" i="1"/>
  <c r="X363" i="1"/>
  <c r="X362" i="1"/>
  <c r="X359" i="1"/>
  <c r="X358" i="1"/>
  <c r="X357" i="1"/>
  <c r="X356" i="1"/>
  <c r="X355" i="1"/>
  <c r="X354" i="1"/>
  <c r="X353" i="1"/>
  <c r="X352" i="1"/>
  <c r="X351" i="1"/>
  <c r="X350" i="1"/>
  <c r="X347" i="1"/>
  <c r="X346" i="1"/>
  <c r="X345" i="1"/>
  <c r="X344" i="1"/>
  <c r="X343" i="1"/>
  <c r="X342" i="1"/>
  <c r="X341" i="1"/>
  <c r="X338" i="1"/>
  <c r="X337" i="1"/>
  <c r="X334" i="1"/>
  <c r="X331" i="1"/>
  <c r="X330" i="1" s="1"/>
  <c r="X328" i="1"/>
  <c r="X327" i="1" s="1"/>
  <c r="X325" i="1"/>
  <c r="X324" i="1"/>
  <c r="X323" i="1"/>
  <c r="X322" i="1"/>
  <c r="X319" i="1"/>
  <c r="X318" i="1"/>
  <c r="X317" i="1"/>
  <c r="X312" i="1"/>
  <c r="X311" i="1"/>
  <c r="X310" i="1"/>
  <c r="X309" i="1"/>
  <c r="X308" i="1"/>
  <c r="X307" i="1"/>
  <c r="X306" i="1"/>
  <c r="X305" i="1"/>
  <c r="X304" i="1"/>
  <c r="X303" i="1"/>
  <c r="X302" i="1"/>
  <c r="X301" i="1"/>
  <c r="X300" i="1"/>
  <c r="X299" i="1"/>
  <c r="X298" i="1"/>
  <c r="X295" i="1"/>
  <c r="X294" i="1"/>
  <c r="X293" i="1"/>
  <c r="X292" i="1"/>
  <c r="X291" i="1"/>
  <c r="X290" i="1"/>
  <c r="X289" i="1"/>
  <c r="X288" i="1"/>
  <c r="X287" i="1"/>
  <c r="X286" i="1"/>
  <c r="X285" i="1"/>
  <c r="X284" i="1"/>
  <c r="X283" i="1"/>
  <c r="X282" i="1"/>
  <c r="X281" i="1"/>
  <c r="X280" i="1"/>
  <c r="X275" i="1"/>
  <c r="X274" i="1"/>
  <c r="X273" i="1"/>
  <c r="X272" i="1"/>
  <c r="X271" i="1"/>
  <c r="X270" i="1"/>
  <c r="X269" i="1"/>
  <c r="X268" i="1"/>
  <c r="X267" i="1"/>
  <c r="X266" i="1"/>
  <c r="X265" i="1"/>
  <c r="X264" i="1"/>
  <c r="X263" i="1"/>
  <c r="X262" i="1"/>
  <c r="X261" i="1"/>
  <c r="X260" i="1"/>
  <c r="X259" i="1"/>
  <c r="X258" i="1"/>
  <c r="X255" i="1"/>
  <c r="X254" i="1"/>
  <c r="X253" i="1"/>
  <c r="X252" i="1"/>
  <c r="X251" i="1"/>
  <c r="X250" i="1"/>
  <c r="X249" i="1"/>
  <c r="X248" i="1"/>
  <c r="X247" i="1"/>
  <c r="X246" i="1"/>
  <c r="X245" i="1"/>
  <c r="X244" i="1"/>
  <c r="X243" i="1"/>
  <c r="X240" i="1"/>
  <c r="X239" i="1"/>
  <c r="X238" i="1"/>
  <c r="X237" i="1"/>
  <c r="X236" i="1"/>
  <c r="X235" i="1"/>
  <c r="X234" i="1"/>
  <c r="X233" i="1"/>
  <c r="X232" i="1"/>
  <c r="X231" i="1"/>
  <c r="X230" i="1"/>
  <c r="X229" i="1"/>
  <c r="X228" i="1"/>
  <c r="X227" i="1"/>
  <c r="X226" i="1"/>
  <c r="X225" i="1"/>
  <c r="X224" i="1"/>
  <c r="X223" i="1"/>
  <c r="X222" i="1"/>
  <c r="X221" i="1"/>
  <c r="X220" i="1"/>
  <c r="X219" i="1"/>
  <c r="X218" i="1"/>
  <c r="X217" i="1"/>
  <c r="X216" i="1"/>
  <c r="X215" i="1"/>
  <c r="X214" i="1"/>
  <c r="X211" i="1"/>
  <c r="X210" i="1"/>
  <c r="X209" i="1"/>
  <c r="X208" i="1"/>
  <c r="X207" i="1"/>
  <c r="X206" i="1"/>
  <c r="X205" i="1"/>
  <c r="X204" i="1"/>
  <c r="X203" i="1"/>
  <c r="X202" i="1"/>
  <c r="X201" i="1"/>
  <c r="X200" i="1"/>
  <c r="X199" i="1"/>
  <c r="X198" i="1"/>
  <c r="X197" i="1"/>
  <c r="X196" i="1"/>
  <c r="X195" i="1"/>
  <c r="X194" i="1"/>
  <c r="X193" i="1"/>
  <c r="X190" i="1"/>
  <c r="X189" i="1"/>
  <c r="X188" i="1"/>
  <c r="X187" i="1"/>
  <c r="X186" i="1"/>
  <c r="X183" i="1"/>
  <c r="X182" i="1"/>
  <c r="X181" i="1"/>
  <c r="X180" i="1"/>
  <c r="X179" i="1"/>
  <c r="X178" i="1"/>
  <c r="X177" i="1"/>
  <c r="X176" i="1"/>
  <c r="X175" i="1"/>
  <c r="X174" i="1"/>
  <c r="X173" i="1"/>
  <c r="X172" i="1"/>
  <c r="X169" i="1"/>
  <c r="X168" i="1"/>
  <c r="X167" i="1"/>
  <c r="X166" i="1"/>
  <c r="X165" i="1"/>
  <c r="X164" i="1"/>
  <c r="X163" i="1"/>
  <c r="X162" i="1"/>
  <c r="X161" i="1"/>
  <c r="X158" i="1"/>
  <c r="X157" i="1"/>
  <c r="X156" i="1"/>
  <c r="X155" i="1"/>
  <c r="X154" i="1"/>
  <c r="X153" i="1"/>
  <c r="X152" i="1"/>
  <c r="X151" i="1"/>
  <c r="X150" i="1"/>
  <c r="X149" i="1"/>
  <c r="X148" i="1"/>
  <c r="X145" i="1"/>
  <c r="X144" i="1"/>
  <c r="X143" i="1"/>
  <c r="X142" i="1"/>
  <c r="X139" i="1"/>
  <c r="X138" i="1"/>
  <c r="X137" i="1"/>
  <c r="X136" i="1"/>
  <c r="X135" i="1"/>
  <c r="X134" i="1"/>
  <c r="X133" i="1"/>
  <c r="X132" i="1"/>
  <c r="X131" i="1"/>
  <c r="X130" i="1"/>
  <c r="X125" i="1"/>
  <c r="X124" i="1"/>
  <c r="X123" i="1"/>
  <c r="X122" i="1"/>
  <c r="X121" i="1"/>
  <c r="X120" i="1"/>
  <c r="X119" i="1"/>
  <c r="X118" i="1"/>
  <c r="X117" i="1"/>
  <c r="X114" i="1"/>
  <c r="X113" i="1"/>
  <c r="X112" i="1"/>
  <c r="X111" i="1"/>
  <c r="X110" i="1"/>
  <c r="X109" i="1"/>
  <c r="X108" i="1"/>
  <c r="X107" i="1"/>
  <c r="X106" i="1"/>
  <c r="X105" i="1"/>
  <c r="X104" i="1"/>
  <c r="X101" i="1"/>
  <c r="X100" i="1"/>
  <c r="X99" i="1"/>
  <c r="X98" i="1"/>
  <c r="X96" i="1"/>
  <c r="X95" i="1"/>
  <c r="X93" i="1"/>
  <c r="X92" i="1"/>
  <c r="X91" i="1"/>
  <c r="X90" i="1"/>
  <c r="X89" i="1"/>
  <c r="X86" i="1"/>
  <c r="X85" i="1"/>
  <c r="X84" i="1"/>
  <c r="X83" i="1"/>
  <c r="X82" i="1"/>
  <c r="X81" i="1"/>
  <c r="X80" i="1"/>
  <c r="X79" i="1"/>
  <c r="X78" i="1"/>
  <c r="X77" i="1"/>
  <c r="X74" i="1"/>
  <c r="X73" i="1"/>
  <c r="X72" i="1"/>
  <c r="X71" i="1"/>
  <c r="X70" i="1"/>
  <c r="X69" i="1"/>
  <c r="X68" i="1"/>
  <c r="X65" i="1"/>
  <c r="X64" i="1"/>
  <c r="X63" i="1"/>
  <c r="X62" i="1"/>
  <c r="X61" i="1"/>
  <c r="X60" i="1"/>
  <c r="X59" i="1"/>
  <c r="X58" i="1"/>
  <c r="X55" i="1"/>
  <c r="X54" i="1"/>
  <c r="X53" i="1"/>
  <c r="X52" i="1"/>
  <c r="X51" i="1"/>
  <c r="X50" i="1"/>
  <c r="X49" i="1"/>
  <c r="X48" i="1"/>
  <c r="X44" i="1"/>
  <c r="X43" i="1"/>
  <c r="X42" i="1"/>
  <c r="X41" i="1"/>
  <c r="X40" i="1"/>
  <c r="X39" i="1"/>
  <c r="X38" i="1"/>
  <c r="X37" i="1"/>
  <c r="X36" i="1"/>
  <c r="X35" i="1"/>
  <c r="X34" i="1"/>
  <c r="X31" i="1"/>
  <c r="X30" i="1"/>
  <c r="X29" i="1"/>
  <c r="X28" i="1"/>
  <c r="X27" i="1"/>
  <c r="X26" i="1"/>
  <c r="X25" i="1"/>
  <c r="X24" i="1"/>
  <c r="X23" i="1"/>
  <c r="X22" i="1"/>
  <c r="X21" i="1"/>
  <c r="X20" i="1"/>
  <c r="X17" i="1"/>
  <c r="X16" i="1"/>
  <c r="X15" i="1"/>
  <c r="X14" i="1"/>
  <c r="X13" i="1"/>
  <c r="X12" i="1"/>
  <c r="X11" i="1"/>
  <c r="X10" i="1"/>
  <c r="V406" i="1"/>
  <c r="V405" i="1"/>
  <c r="V404" i="1"/>
  <c r="V403" i="1"/>
  <c r="V402" i="1"/>
  <c r="V401" i="1"/>
  <c r="V400" i="1"/>
  <c r="V399" i="1"/>
  <c r="V398" i="1"/>
  <c r="V397" i="1"/>
  <c r="V396" i="1"/>
  <c r="V393" i="1"/>
  <c r="V392" i="1"/>
  <c r="V391" i="1"/>
  <c r="V390" i="1"/>
  <c r="V389" i="1"/>
  <c r="V388" i="1"/>
  <c r="V387" i="1"/>
  <c r="V386" i="1"/>
  <c r="V385" i="1"/>
  <c r="V384" i="1"/>
  <c r="V383" i="1"/>
  <c r="V382" i="1"/>
  <c r="V381" i="1"/>
  <c r="V380" i="1"/>
  <c r="V377" i="1"/>
  <c r="V376" i="1"/>
  <c r="V375" i="1"/>
  <c r="V374" i="1"/>
  <c r="V373" i="1"/>
  <c r="V370" i="1"/>
  <c r="V369" i="1"/>
  <c r="V368" i="1"/>
  <c r="V367" i="1"/>
  <c r="V366" i="1"/>
  <c r="V365" i="1"/>
  <c r="V364" i="1"/>
  <c r="V363" i="1"/>
  <c r="V362" i="1"/>
  <c r="V359" i="1"/>
  <c r="V358" i="1"/>
  <c r="V357" i="1"/>
  <c r="V356" i="1"/>
  <c r="V355" i="1"/>
  <c r="V354" i="1"/>
  <c r="V353" i="1"/>
  <c r="V352" i="1"/>
  <c r="V351" i="1"/>
  <c r="V350" i="1"/>
  <c r="V347" i="1"/>
  <c r="V346" i="1"/>
  <c r="V345" i="1"/>
  <c r="V344" i="1"/>
  <c r="V343" i="1"/>
  <c r="V342" i="1"/>
  <c r="V341" i="1"/>
  <c r="V338" i="1"/>
  <c r="V337" i="1"/>
  <c r="V334" i="1"/>
  <c r="V333" i="1" s="1"/>
  <c r="V331" i="1"/>
  <c r="V330" i="1" s="1"/>
  <c r="V328" i="1"/>
  <c r="V327" i="1" s="1"/>
  <c r="V325" i="1"/>
  <c r="V324" i="1"/>
  <c r="V323" i="1"/>
  <c r="V322" i="1"/>
  <c r="V319" i="1"/>
  <c r="V318" i="1"/>
  <c r="V317" i="1"/>
  <c r="V312" i="1"/>
  <c r="V311" i="1"/>
  <c r="V310" i="1"/>
  <c r="V309" i="1"/>
  <c r="V308" i="1"/>
  <c r="V307" i="1"/>
  <c r="V306" i="1"/>
  <c r="V305" i="1"/>
  <c r="V304" i="1"/>
  <c r="V303" i="1"/>
  <c r="V302" i="1"/>
  <c r="V301" i="1"/>
  <c r="V300" i="1"/>
  <c r="V299" i="1"/>
  <c r="V298" i="1"/>
  <c r="V295" i="1"/>
  <c r="V294" i="1"/>
  <c r="V293" i="1"/>
  <c r="V292" i="1"/>
  <c r="V291" i="1"/>
  <c r="V290" i="1"/>
  <c r="V289" i="1"/>
  <c r="V288" i="1"/>
  <c r="V287" i="1"/>
  <c r="V286" i="1"/>
  <c r="V285" i="1"/>
  <c r="V284" i="1"/>
  <c r="V283" i="1"/>
  <c r="V282" i="1"/>
  <c r="V281" i="1"/>
  <c r="V280" i="1"/>
  <c r="V275" i="1"/>
  <c r="V274" i="1"/>
  <c r="V273" i="1"/>
  <c r="V272" i="1"/>
  <c r="V271" i="1"/>
  <c r="V270" i="1"/>
  <c r="V269" i="1"/>
  <c r="V268" i="1"/>
  <c r="V267" i="1"/>
  <c r="V266" i="1"/>
  <c r="V265" i="1"/>
  <c r="V264" i="1"/>
  <c r="V263" i="1"/>
  <c r="V262" i="1"/>
  <c r="V261" i="1"/>
  <c r="V260" i="1"/>
  <c r="V259" i="1"/>
  <c r="V258" i="1"/>
  <c r="V255" i="1"/>
  <c r="V254" i="1"/>
  <c r="V253" i="1"/>
  <c r="V252" i="1"/>
  <c r="V251" i="1"/>
  <c r="V250" i="1"/>
  <c r="V249" i="1"/>
  <c r="V248" i="1"/>
  <c r="V247" i="1"/>
  <c r="V246" i="1"/>
  <c r="V245" i="1"/>
  <c r="V244" i="1"/>
  <c r="V243" i="1"/>
  <c r="V240" i="1"/>
  <c r="V239" i="1"/>
  <c r="V238" i="1"/>
  <c r="V237" i="1"/>
  <c r="V236" i="1"/>
  <c r="V235" i="1"/>
  <c r="V234" i="1"/>
  <c r="V233" i="1"/>
  <c r="V232" i="1"/>
  <c r="V231" i="1"/>
  <c r="V230" i="1"/>
  <c r="V229" i="1"/>
  <c r="V228" i="1"/>
  <c r="V227" i="1"/>
  <c r="V226" i="1"/>
  <c r="V225" i="1"/>
  <c r="V224" i="1"/>
  <c r="V223" i="1"/>
  <c r="V222" i="1"/>
  <c r="V221" i="1"/>
  <c r="V220" i="1"/>
  <c r="V219" i="1"/>
  <c r="V218" i="1"/>
  <c r="V217" i="1"/>
  <c r="V216" i="1"/>
  <c r="V215" i="1"/>
  <c r="V214" i="1"/>
  <c r="V211" i="1"/>
  <c r="V210" i="1"/>
  <c r="V209" i="1"/>
  <c r="V208" i="1"/>
  <c r="V207" i="1"/>
  <c r="V206" i="1"/>
  <c r="V205" i="1"/>
  <c r="V204" i="1"/>
  <c r="V203" i="1"/>
  <c r="V202" i="1"/>
  <c r="V201" i="1"/>
  <c r="V200" i="1"/>
  <c r="V199" i="1"/>
  <c r="V198" i="1"/>
  <c r="V197" i="1"/>
  <c r="V196" i="1"/>
  <c r="V195" i="1"/>
  <c r="V194" i="1"/>
  <c r="V193" i="1"/>
  <c r="V190" i="1"/>
  <c r="V189" i="1"/>
  <c r="V188" i="1"/>
  <c r="V187" i="1"/>
  <c r="V186" i="1"/>
  <c r="V183" i="1"/>
  <c r="V182" i="1"/>
  <c r="V181" i="1"/>
  <c r="V180" i="1"/>
  <c r="V179" i="1"/>
  <c r="V178" i="1"/>
  <c r="V177" i="1"/>
  <c r="V176" i="1"/>
  <c r="V175" i="1"/>
  <c r="V174" i="1"/>
  <c r="V173" i="1"/>
  <c r="V172" i="1"/>
  <c r="V169" i="1"/>
  <c r="V168" i="1"/>
  <c r="V167" i="1"/>
  <c r="V166" i="1"/>
  <c r="V165" i="1"/>
  <c r="V164" i="1"/>
  <c r="V163" i="1"/>
  <c r="V162" i="1"/>
  <c r="V161" i="1"/>
  <c r="V158" i="1"/>
  <c r="V157" i="1"/>
  <c r="V156" i="1"/>
  <c r="V155" i="1"/>
  <c r="V154" i="1"/>
  <c r="V153" i="1"/>
  <c r="V152" i="1"/>
  <c r="V151" i="1"/>
  <c r="V150" i="1"/>
  <c r="V149" i="1"/>
  <c r="V148" i="1"/>
  <c r="V145" i="1"/>
  <c r="V144" i="1"/>
  <c r="V143" i="1"/>
  <c r="V142" i="1"/>
  <c r="V139" i="1"/>
  <c r="V138" i="1"/>
  <c r="V137" i="1"/>
  <c r="V136" i="1"/>
  <c r="V135" i="1"/>
  <c r="V134" i="1"/>
  <c r="V133" i="1"/>
  <c r="V132" i="1"/>
  <c r="V131" i="1"/>
  <c r="V130" i="1"/>
  <c r="V125" i="1"/>
  <c r="V124" i="1"/>
  <c r="V123" i="1"/>
  <c r="V122" i="1"/>
  <c r="V121" i="1"/>
  <c r="V120" i="1"/>
  <c r="V119" i="1"/>
  <c r="V118" i="1"/>
  <c r="V117" i="1"/>
  <c r="V114" i="1"/>
  <c r="V113" i="1"/>
  <c r="V112" i="1"/>
  <c r="V111" i="1"/>
  <c r="V110" i="1"/>
  <c r="V109" i="1"/>
  <c r="V108" i="1"/>
  <c r="V107" i="1"/>
  <c r="V106" i="1"/>
  <c r="V105" i="1"/>
  <c r="V104" i="1"/>
  <c r="V101" i="1"/>
  <c r="V100" i="1"/>
  <c r="V99" i="1"/>
  <c r="V98" i="1"/>
  <c r="V96" i="1"/>
  <c r="V95" i="1"/>
  <c r="V93" i="1"/>
  <c r="V92" i="1"/>
  <c r="V91" i="1"/>
  <c r="V90" i="1"/>
  <c r="V89" i="1"/>
  <c r="V86" i="1"/>
  <c r="V85" i="1"/>
  <c r="V84" i="1"/>
  <c r="V83" i="1"/>
  <c r="V82" i="1"/>
  <c r="V81" i="1"/>
  <c r="V80" i="1"/>
  <c r="V79" i="1"/>
  <c r="V78" i="1"/>
  <c r="V77" i="1"/>
  <c r="V74" i="1"/>
  <c r="V73" i="1"/>
  <c r="V72" i="1"/>
  <c r="V71" i="1"/>
  <c r="V70" i="1"/>
  <c r="V69" i="1"/>
  <c r="V68" i="1"/>
  <c r="V65" i="1"/>
  <c r="V64" i="1"/>
  <c r="V63" i="1"/>
  <c r="V62" i="1"/>
  <c r="V61" i="1"/>
  <c r="V60" i="1"/>
  <c r="V59" i="1"/>
  <c r="V58" i="1"/>
  <c r="V55" i="1"/>
  <c r="V54" i="1"/>
  <c r="V53" i="1"/>
  <c r="V52" i="1"/>
  <c r="V51" i="1"/>
  <c r="V50" i="1"/>
  <c r="V49" i="1"/>
  <c r="V48" i="1"/>
  <c r="V44" i="1"/>
  <c r="V43" i="1"/>
  <c r="V42" i="1"/>
  <c r="V41" i="1"/>
  <c r="V40" i="1"/>
  <c r="V39" i="1"/>
  <c r="V38" i="1"/>
  <c r="V37" i="1"/>
  <c r="V36" i="1"/>
  <c r="V35" i="1"/>
  <c r="V34" i="1"/>
  <c r="V31" i="1"/>
  <c r="V30" i="1"/>
  <c r="V29" i="1"/>
  <c r="V28" i="1"/>
  <c r="V27" i="1"/>
  <c r="V26" i="1"/>
  <c r="V25" i="1"/>
  <c r="V24" i="1"/>
  <c r="V23" i="1"/>
  <c r="V22" i="1"/>
  <c r="V21" i="1"/>
  <c r="V20" i="1"/>
  <c r="V17" i="1"/>
  <c r="V16" i="1"/>
  <c r="V15" i="1"/>
  <c r="V14" i="1"/>
  <c r="V13" i="1"/>
  <c r="V12" i="1"/>
  <c r="V11" i="1"/>
  <c r="V10" i="1"/>
  <c r="T406" i="1"/>
  <c r="T405" i="1"/>
  <c r="T404" i="1"/>
  <c r="T403" i="1"/>
  <c r="T402" i="1"/>
  <c r="T401" i="1"/>
  <c r="T400" i="1"/>
  <c r="T399" i="1"/>
  <c r="T398" i="1"/>
  <c r="T397" i="1"/>
  <c r="T396" i="1"/>
  <c r="T393" i="1"/>
  <c r="T392" i="1"/>
  <c r="T391" i="1"/>
  <c r="T390" i="1"/>
  <c r="T389" i="1"/>
  <c r="T388" i="1"/>
  <c r="T387" i="1"/>
  <c r="T386" i="1"/>
  <c r="T385" i="1"/>
  <c r="T384" i="1"/>
  <c r="T383" i="1"/>
  <c r="T382" i="1"/>
  <c r="T381" i="1"/>
  <c r="T380" i="1"/>
  <c r="T377" i="1"/>
  <c r="T376" i="1"/>
  <c r="T375" i="1"/>
  <c r="T374" i="1"/>
  <c r="T373" i="1"/>
  <c r="T370" i="1"/>
  <c r="T369" i="1"/>
  <c r="T368" i="1"/>
  <c r="T367" i="1"/>
  <c r="T366" i="1"/>
  <c r="T365" i="1"/>
  <c r="T364" i="1"/>
  <c r="T363" i="1"/>
  <c r="T362" i="1"/>
  <c r="T359" i="1"/>
  <c r="T358" i="1"/>
  <c r="T357" i="1"/>
  <c r="T356" i="1"/>
  <c r="T355" i="1"/>
  <c r="T354" i="1"/>
  <c r="T353" i="1"/>
  <c r="T352" i="1"/>
  <c r="T351" i="1"/>
  <c r="T350" i="1"/>
  <c r="T347" i="1"/>
  <c r="T346" i="1"/>
  <c r="T345" i="1"/>
  <c r="T344" i="1"/>
  <c r="T343" i="1"/>
  <c r="T342" i="1"/>
  <c r="T341" i="1"/>
  <c r="T338" i="1"/>
  <c r="T337" i="1"/>
  <c r="T334" i="1"/>
  <c r="T333" i="1" s="1"/>
  <c r="T331" i="1"/>
  <c r="T330" i="1" s="1"/>
  <c r="T328" i="1"/>
  <c r="T325" i="1"/>
  <c r="T324" i="1"/>
  <c r="T323" i="1"/>
  <c r="T322" i="1"/>
  <c r="T319" i="1"/>
  <c r="T318" i="1"/>
  <c r="T317" i="1"/>
  <c r="T312" i="1"/>
  <c r="T311" i="1"/>
  <c r="T310" i="1"/>
  <c r="T309" i="1"/>
  <c r="T308" i="1"/>
  <c r="T307" i="1"/>
  <c r="T306" i="1"/>
  <c r="T305" i="1"/>
  <c r="T304" i="1"/>
  <c r="T303" i="1"/>
  <c r="T302" i="1"/>
  <c r="T301" i="1"/>
  <c r="T300" i="1"/>
  <c r="T299" i="1"/>
  <c r="T298" i="1"/>
  <c r="T295" i="1"/>
  <c r="T294" i="1"/>
  <c r="T293" i="1"/>
  <c r="T292" i="1"/>
  <c r="T291" i="1"/>
  <c r="T290" i="1"/>
  <c r="T289" i="1"/>
  <c r="T288" i="1"/>
  <c r="T287" i="1"/>
  <c r="T286" i="1"/>
  <c r="T285" i="1"/>
  <c r="T284" i="1"/>
  <c r="T283" i="1"/>
  <c r="T282" i="1"/>
  <c r="T281" i="1"/>
  <c r="T280" i="1"/>
  <c r="T275" i="1"/>
  <c r="T274" i="1"/>
  <c r="T273" i="1"/>
  <c r="T272" i="1"/>
  <c r="T271" i="1"/>
  <c r="T270" i="1"/>
  <c r="T269" i="1"/>
  <c r="T268" i="1"/>
  <c r="T267" i="1"/>
  <c r="T266" i="1"/>
  <c r="T265" i="1"/>
  <c r="T264" i="1"/>
  <c r="T263" i="1"/>
  <c r="T262" i="1"/>
  <c r="T261" i="1"/>
  <c r="T260" i="1"/>
  <c r="T259" i="1"/>
  <c r="T258" i="1"/>
  <c r="T255" i="1"/>
  <c r="T254" i="1"/>
  <c r="T253" i="1"/>
  <c r="T252" i="1"/>
  <c r="T251" i="1"/>
  <c r="T250" i="1"/>
  <c r="T249" i="1"/>
  <c r="T248" i="1"/>
  <c r="T247" i="1"/>
  <c r="T246" i="1"/>
  <c r="T245" i="1"/>
  <c r="T244" i="1"/>
  <c r="T243" i="1"/>
  <c r="T240" i="1"/>
  <c r="T239" i="1"/>
  <c r="T238" i="1"/>
  <c r="T237" i="1"/>
  <c r="T236" i="1"/>
  <c r="T235" i="1"/>
  <c r="T234" i="1"/>
  <c r="T233" i="1"/>
  <c r="T232" i="1"/>
  <c r="T231" i="1"/>
  <c r="T230" i="1"/>
  <c r="T229" i="1"/>
  <c r="T228" i="1"/>
  <c r="T227" i="1"/>
  <c r="T226" i="1"/>
  <c r="T225" i="1"/>
  <c r="T224" i="1"/>
  <c r="T223" i="1"/>
  <c r="T222" i="1"/>
  <c r="T221" i="1"/>
  <c r="T220" i="1"/>
  <c r="T219" i="1"/>
  <c r="T218" i="1"/>
  <c r="T217" i="1"/>
  <c r="T216" i="1"/>
  <c r="T215" i="1"/>
  <c r="T214" i="1"/>
  <c r="T211" i="1"/>
  <c r="T210" i="1"/>
  <c r="T209" i="1"/>
  <c r="T208" i="1"/>
  <c r="T207" i="1"/>
  <c r="T206" i="1"/>
  <c r="T205" i="1"/>
  <c r="T204" i="1"/>
  <c r="T203" i="1"/>
  <c r="T202" i="1"/>
  <c r="T201" i="1"/>
  <c r="T200" i="1"/>
  <c r="T199" i="1"/>
  <c r="T198" i="1"/>
  <c r="T197" i="1"/>
  <c r="T196" i="1"/>
  <c r="T195" i="1"/>
  <c r="T194" i="1"/>
  <c r="T193" i="1"/>
  <c r="T190" i="1"/>
  <c r="T189" i="1"/>
  <c r="T188" i="1"/>
  <c r="T187" i="1"/>
  <c r="T186" i="1"/>
  <c r="T183" i="1"/>
  <c r="T182" i="1"/>
  <c r="T181" i="1"/>
  <c r="T180" i="1"/>
  <c r="T179" i="1"/>
  <c r="T178" i="1"/>
  <c r="T177" i="1"/>
  <c r="T176" i="1"/>
  <c r="T175" i="1"/>
  <c r="T174" i="1"/>
  <c r="T173" i="1"/>
  <c r="T172" i="1"/>
  <c r="T169" i="1"/>
  <c r="T168" i="1"/>
  <c r="T167" i="1"/>
  <c r="T166" i="1"/>
  <c r="T165" i="1"/>
  <c r="T164" i="1"/>
  <c r="T163" i="1"/>
  <c r="T162" i="1"/>
  <c r="T161" i="1"/>
  <c r="T158" i="1"/>
  <c r="T157" i="1"/>
  <c r="T156" i="1"/>
  <c r="T155" i="1"/>
  <c r="T154" i="1"/>
  <c r="T153" i="1"/>
  <c r="T152" i="1"/>
  <c r="T151" i="1"/>
  <c r="T150" i="1"/>
  <c r="T149" i="1"/>
  <c r="T148" i="1"/>
  <c r="T145" i="1"/>
  <c r="T144" i="1"/>
  <c r="T143" i="1"/>
  <c r="T142" i="1"/>
  <c r="T139" i="1"/>
  <c r="T138" i="1"/>
  <c r="T137" i="1"/>
  <c r="T136" i="1"/>
  <c r="T135" i="1"/>
  <c r="T134" i="1"/>
  <c r="T133" i="1"/>
  <c r="T132" i="1"/>
  <c r="T131" i="1"/>
  <c r="T130" i="1"/>
  <c r="T125" i="1"/>
  <c r="T124" i="1"/>
  <c r="T123" i="1"/>
  <c r="T122" i="1"/>
  <c r="T121" i="1"/>
  <c r="T120" i="1"/>
  <c r="T119" i="1"/>
  <c r="T118" i="1"/>
  <c r="T117" i="1"/>
  <c r="T114" i="1"/>
  <c r="T113" i="1"/>
  <c r="T112" i="1"/>
  <c r="T111" i="1"/>
  <c r="T110" i="1"/>
  <c r="T109" i="1"/>
  <c r="T108" i="1"/>
  <c r="T107" i="1"/>
  <c r="T106" i="1"/>
  <c r="T105" i="1"/>
  <c r="T104" i="1"/>
  <c r="T101" i="1"/>
  <c r="T100" i="1"/>
  <c r="T99" i="1"/>
  <c r="T98" i="1"/>
  <c r="T96" i="1"/>
  <c r="T95" i="1"/>
  <c r="T93" i="1"/>
  <c r="T92" i="1"/>
  <c r="T91" i="1"/>
  <c r="T90" i="1"/>
  <c r="T89" i="1"/>
  <c r="T86" i="1"/>
  <c r="T85" i="1"/>
  <c r="T84" i="1"/>
  <c r="T83" i="1"/>
  <c r="T82" i="1"/>
  <c r="T81" i="1"/>
  <c r="T80" i="1"/>
  <c r="T79" i="1"/>
  <c r="T78" i="1"/>
  <c r="T77" i="1"/>
  <c r="T74" i="1"/>
  <c r="T73" i="1"/>
  <c r="T72" i="1"/>
  <c r="T71" i="1"/>
  <c r="T70" i="1"/>
  <c r="T69" i="1"/>
  <c r="T68" i="1"/>
  <c r="T65" i="1"/>
  <c r="T64" i="1"/>
  <c r="T63" i="1"/>
  <c r="T62" i="1"/>
  <c r="T61" i="1"/>
  <c r="T60" i="1"/>
  <c r="T59" i="1"/>
  <c r="T58" i="1"/>
  <c r="T55" i="1"/>
  <c r="T54" i="1"/>
  <c r="T53" i="1"/>
  <c r="T52" i="1"/>
  <c r="T51" i="1"/>
  <c r="T50" i="1"/>
  <c r="T49" i="1"/>
  <c r="T48" i="1"/>
  <c r="T44" i="1"/>
  <c r="T43" i="1"/>
  <c r="T42" i="1"/>
  <c r="T41" i="1"/>
  <c r="T40" i="1"/>
  <c r="T39" i="1"/>
  <c r="T38" i="1"/>
  <c r="T37" i="1"/>
  <c r="T36" i="1"/>
  <c r="T35" i="1"/>
  <c r="T34" i="1"/>
  <c r="T31" i="1"/>
  <c r="T30" i="1"/>
  <c r="T29" i="1"/>
  <c r="T28" i="1"/>
  <c r="T27" i="1"/>
  <c r="T26" i="1"/>
  <c r="T25" i="1"/>
  <c r="T24" i="1"/>
  <c r="T23" i="1"/>
  <c r="T22" i="1"/>
  <c r="T21" i="1"/>
  <c r="T20" i="1"/>
  <c r="T17" i="1"/>
  <c r="T16" i="1"/>
  <c r="T15" i="1"/>
  <c r="T14" i="1"/>
  <c r="T13" i="1"/>
  <c r="T12" i="1"/>
  <c r="T11" i="1"/>
  <c r="T10" i="1"/>
  <c r="X333" i="1"/>
  <c r="T327" i="1"/>
  <c r="R406" i="1"/>
  <c r="R405" i="1"/>
  <c r="R404" i="1"/>
  <c r="R403" i="1"/>
  <c r="R402" i="1"/>
  <c r="R401" i="1"/>
  <c r="R400" i="1"/>
  <c r="R399" i="1"/>
  <c r="R398" i="1"/>
  <c r="R397" i="1"/>
  <c r="R396" i="1"/>
  <c r="R393" i="1"/>
  <c r="R392" i="1"/>
  <c r="R391" i="1"/>
  <c r="R390" i="1"/>
  <c r="R389" i="1"/>
  <c r="R388" i="1"/>
  <c r="R387" i="1"/>
  <c r="R386" i="1"/>
  <c r="R385" i="1"/>
  <c r="R384" i="1"/>
  <c r="R383" i="1"/>
  <c r="R382" i="1"/>
  <c r="R381" i="1"/>
  <c r="R380" i="1"/>
  <c r="R377" i="1"/>
  <c r="R376" i="1"/>
  <c r="R375" i="1"/>
  <c r="R374" i="1"/>
  <c r="R373" i="1"/>
  <c r="R370" i="1"/>
  <c r="R369" i="1"/>
  <c r="R368" i="1"/>
  <c r="R367" i="1"/>
  <c r="R366" i="1"/>
  <c r="R365" i="1"/>
  <c r="R364" i="1"/>
  <c r="R363" i="1"/>
  <c r="R362" i="1"/>
  <c r="R359" i="1"/>
  <c r="R358" i="1"/>
  <c r="R357" i="1"/>
  <c r="R356" i="1"/>
  <c r="R355" i="1"/>
  <c r="R354" i="1"/>
  <c r="R353" i="1"/>
  <c r="R352" i="1"/>
  <c r="R351" i="1"/>
  <c r="R350" i="1"/>
  <c r="R347" i="1"/>
  <c r="R346" i="1"/>
  <c r="R345" i="1"/>
  <c r="R344" i="1"/>
  <c r="R343" i="1"/>
  <c r="R342" i="1"/>
  <c r="R341" i="1"/>
  <c r="R338" i="1"/>
  <c r="R337" i="1"/>
  <c r="R334" i="1"/>
  <c r="R333" i="1" s="1"/>
  <c r="R331" i="1"/>
  <c r="R330" i="1" s="1"/>
  <c r="R328" i="1"/>
  <c r="R327" i="1" s="1"/>
  <c r="R325" i="1"/>
  <c r="R324" i="1"/>
  <c r="R323" i="1"/>
  <c r="R322" i="1"/>
  <c r="R319" i="1"/>
  <c r="R318" i="1"/>
  <c r="R317" i="1"/>
  <c r="R312" i="1"/>
  <c r="R311" i="1"/>
  <c r="R310" i="1"/>
  <c r="R309" i="1"/>
  <c r="R308" i="1"/>
  <c r="R307" i="1"/>
  <c r="R306" i="1"/>
  <c r="R305" i="1"/>
  <c r="R304" i="1"/>
  <c r="R303" i="1"/>
  <c r="R302" i="1"/>
  <c r="R301" i="1"/>
  <c r="R300" i="1"/>
  <c r="R299" i="1"/>
  <c r="R298" i="1"/>
  <c r="R295" i="1"/>
  <c r="R294" i="1"/>
  <c r="R293" i="1"/>
  <c r="R292" i="1"/>
  <c r="R291" i="1"/>
  <c r="R290" i="1"/>
  <c r="R289" i="1"/>
  <c r="R288" i="1"/>
  <c r="R287" i="1"/>
  <c r="R286" i="1"/>
  <c r="R285" i="1"/>
  <c r="R284" i="1"/>
  <c r="R283" i="1"/>
  <c r="R282" i="1"/>
  <c r="R281" i="1"/>
  <c r="R280" i="1"/>
  <c r="R275" i="1"/>
  <c r="R274" i="1"/>
  <c r="R273" i="1"/>
  <c r="R272" i="1"/>
  <c r="R271" i="1"/>
  <c r="R270" i="1"/>
  <c r="R269" i="1"/>
  <c r="R268" i="1"/>
  <c r="R267" i="1"/>
  <c r="R266" i="1"/>
  <c r="R265" i="1"/>
  <c r="R264" i="1"/>
  <c r="R263" i="1"/>
  <c r="R262" i="1"/>
  <c r="R261" i="1"/>
  <c r="R260" i="1"/>
  <c r="R259" i="1"/>
  <c r="R258" i="1"/>
  <c r="R255" i="1"/>
  <c r="R254" i="1"/>
  <c r="R253" i="1"/>
  <c r="R252" i="1"/>
  <c r="R251" i="1"/>
  <c r="R250" i="1"/>
  <c r="R249" i="1"/>
  <c r="R248" i="1"/>
  <c r="R247" i="1"/>
  <c r="R246" i="1"/>
  <c r="R245" i="1"/>
  <c r="R244" i="1"/>
  <c r="R243" i="1"/>
  <c r="R240" i="1"/>
  <c r="R239" i="1"/>
  <c r="R238" i="1"/>
  <c r="R237" i="1"/>
  <c r="R236" i="1"/>
  <c r="R235" i="1"/>
  <c r="R234" i="1"/>
  <c r="R233" i="1"/>
  <c r="R232" i="1"/>
  <c r="R231" i="1"/>
  <c r="R230" i="1"/>
  <c r="R229" i="1"/>
  <c r="R228" i="1"/>
  <c r="R227" i="1"/>
  <c r="R226" i="1"/>
  <c r="R225" i="1"/>
  <c r="R224" i="1"/>
  <c r="R223" i="1"/>
  <c r="R222" i="1"/>
  <c r="R221" i="1"/>
  <c r="R220" i="1"/>
  <c r="R219" i="1"/>
  <c r="R218" i="1"/>
  <c r="R217" i="1"/>
  <c r="R216" i="1"/>
  <c r="R215" i="1"/>
  <c r="R214" i="1"/>
  <c r="R211" i="1"/>
  <c r="R210" i="1"/>
  <c r="R209" i="1"/>
  <c r="R208" i="1"/>
  <c r="R207" i="1"/>
  <c r="R206" i="1"/>
  <c r="R205" i="1"/>
  <c r="R204" i="1"/>
  <c r="R203" i="1"/>
  <c r="R202" i="1"/>
  <c r="R201" i="1"/>
  <c r="R200" i="1"/>
  <c r="R199" i="1"/>
  <c r="R198" i="1"/>
  <c r="R197" i="1"/>
  <c r="R196" i="1"/>
  <c r="R195" i="1"/>
  <c r="R194" i="1"/>
  <c r="R193" i="1"/>
  <c r="R190" i="1"/>
  <c r="R189" i="1"/>
  <c r="R188" i="1"/>
  <c r="R187" i="1"/>
  <c r="R186" i="1"/>
  <c r="R183" i="1"/>
  <c r="R182" i="1"/>
  <c r="R181" i="1"/>
  <c r="R180" i="1"/>
  <c r="R179" i="1"/>
  <c r="R178" i="1"/>
  <c r="R177" i="1"/>
  <c r="R176" i="1"/>
  <c r="R175" i="1"/>
  <c r="R174" i="1"/>
  <c r="R173" i="1"/>
  <c r="R172" i="1"/>
  <c r="R169" i="1"/>
  <c r="R168" i="1"/>
  <c r="R167" i="1"/>
  <c r="R166" i="1"/>
  <c r="R165" i="1"/>
  <c r="R164" i="1"/>
  <c r="R163" i="1"/>
  <c r="R162" i="1"/>
  <c r="R161" i="1"/>
  <c r="R158" i="1"/>
  <c r="R157" i="1"/>
  <c r="R156" i="1"/>
  <c r="R155" i="1"/>
  <c r="R154" i="1"/>
  <c r="R153" i="1"/>
  <c r="R152" i="1"/>
  <c r="R151" i="1"/>
  <c r="R150" i="1"/>
  <c r="R149" i="1"/>
  <c r="R148" i="1"/>
  <c r="R145" i="1"/>
  <c r="R144" i="1"/>
  <c r="R143" i="1"/>
  <c r="R142" i="1"/>
  <c r="R139" i="1"/>
  <c r="R138" i="1"/>
  <c r="R137" i="1"/>
  <c r="R136" i="1"/>
  <c r="R135" i="1"/>
  <c r="R134" i="1"/>
  <c r="R133" i="1"/>
  <c r="R132" i="1"/>
  <c r="R131" i="1"/>
  <c r="R130" i="1"/>
  <c r="R125" i="1"/>
  <c r="R124" i="1"/>
  <c r="R123" i="1"/>
  <c r="R122" i="1"/>
  <c r="R121" i="1"/>
  <c r="R120" i="1"/>
  <c r="R119" i="1"/>
  <c r="R118" i="1"/>
  <c r="R117" i="1"/>
  <c r="R114" i="1"/>
  <c r="R113" i="1"/>
  <c r="R112" i="1"/>
  <c r="R111" i="1"/>
  <c r="R110" i="1"/>
  <c r="R109" i="1"/>
  <c r="R108" i="1"/>
  <c r="R107" i="1"/>
  <c r="R106" i="1"/>
  <c r="R105" i="1"/>
  <c r="R104" i="1"/>
  <c r="R101" i="1"/>
  <c r="R100" i="1"/>
  <c r="R99" i="1"/>
  <c r="R98" i="1"/>
  <c r="R96" i="1"/>
  <c r="R95" i="1"/>
  <c r="R93" i="1"/>
  <c r="R92" i="1"/>
  <c r="R91" i="1"/>
  <c r="R90" i="1"/>
  <c r="R89" i="1"/>
  <c r="R86" i="1"/>
  <c r="R85" i="1"/>
  <c r="R84" i="1"/>
  <c r="R83" i="1"/>
  <c r="R82" i="1"/>
  <c r="R81" i="1"/>
  <c r="R80" i="1"/>
  <c r="R79" i="1"/>
  <c r="R78" i="1"/>
  <c r="R77" i="1"/>
  <c r="R74" i="1"/>
  <c r="R73" i="1"/>
  <c r="R72" i="1"/>
  <c r="R71" i="1"/>
  <c r="R70" i="1"/>
  <c r="R69" i="1"/>
  <c r="R68" i="1"/>
  <c r="R65" i="1"/>
  <c r="R64" i="1"/>
  <c r="R63" i="1"/>
  <c r="R62" i="1"/>
  <c r="R61" i="1"/>
  <c r="R60" i="1"/>
  <c r="R59" i="1"/>
  <c r="R58" i="1"/>
  <c r="R55" i="1"/>
  <c r="R54" i="1"/>
  <c r="R53" i="1"/>
  <c r="R52" i="1"/>
  <c r="R51" i="1"/>
  <c r="R50" i="1"/>
  <c r="R49" i="1"/>
  <c r="R48" i="1"/>
  <c r="R44" i="1"/>
  <c r="R43" i="1"/>
  <c r="R42" i="1"/>
  <c r="R41" i="1"/>
  <c r="R40" i="1"/>
  <c r="R39" i="1"/>
  <c r="R38" i="1"/>
  <c r="R37" i="1"/>
  <c r="R36" i="1"/>
  <c r="R35" i="1"/>
  <c r="R34" i="1"/>
  <c r="R31" i="1"/>
  <c r="R30" i="1"/>
  <c r="R29" i="1"/>
  <c r="R28" i="1"/>
  <c r="R27" i="1"/>
  <c r="R26" i="1"/>
  <c r="R25" i="1"/>
  <c r="R24" i="1"/>
  <c r="R23" i="1"/>
  <c r="R22" i="1"/>
  <c r="R21" i="1"/>
  <c r="R20" i="1"/>
  <c r="R17" i="1"/>
  <c r="R16" i="1"/>
  <c r="R15" i="1"/>
  <c r="R14" i="1"/>
  <c r="R13" i="1"/>
  <c r="R12" i="1"/>
  <c r="R11" i="1"/>
  <c r="R10" i="1"/>
  <c r="P406" i="1"/>
  <c r="P405" i="1"/>
  <c r="P404" i="1"/>
  <c r="P403" i="1"/>
  <c r="P402" i="1"/>
  <c r="P401" i="1"/>
  <c r="P400" i="1"/>
  <c r="P399" i="1"/>
  <c r="P398" i="1"/>
  <c r="P397" i="1"/>
  <c r="P396" i="1"/>
  <c r="P393" i="1"/>
  <c r="P392" i="1"/>
  <c r="P391" i="1"/>
  <c r="P390" i="1"/>
  <c r="P389" i="1"/>
  <c r="P388" i="1"/>
  <c r="P387" i="1"/>
  <c r="P386" i="1"/>
  <c r="P385" i="1"/>
  <c r="P384" i="1"/>
  <c r="P383" i="1"/>
  <c r="P382" i="1"/>
  <c r="P381" i="1"/>
  <c r="P380" i="1"/>
  <c r="P377" i="1"/>
  <c r="P376" i="1"/>
  <c r="P375" i="1"/>
  <c r="P374" i="1"/>
  <c r="P373" i="1"/>
  <c r="P370" i="1"/>
  <c r="P369" i="1"/>
  <c r="P368" i="1"/>
  <c r="P367" i="1"/>
  <c r="P366" i="1"/>
  <c r="P365" i="1"/>
  <c r="P364" i="1"/>
  <c r="P363" i="1"/>
  <c r="P362" i="1"/>
  <c r="P359" i="1"/>
  <c r="P358" i="1"/>
  <c r="P357" i="1"/>
  <c r="P356" i="1"/>
  <c r="P355" i="1"/>
  <c r="P354" i="1"/>
  <c r="P353" i="1"/>
  <c r="P352" i="1"/>
  <c r="P351" i="1"/>
  <c r="P350" i="1"/>
  <c r="P347" i="1"/>
  <c r="P346" i="1"/>
  <c r="P345" i="1"/>
  <c r="P344" i="1"/>
  <c r="P343" i="1"/>
  <c r="P342" i="1"/>
  <c r="P341" i="1"/>
  <c r="P338" i="1"/>
  <c r="P337" i="1"/>
  <c r="P334" i="1"/>
  <c r="P331" i="1"/>
  <c r="P328" i="1"/>
  <c r="P325" i="1"/>
  <c r="P324" i="1"/>
  <c r="P323" i="1"/>
  <c r="P322" i="1"/>
  <c r="P319" i="1"/>
  <c r="P318" i="1"/>
  <c r="P317" i="1"/>
  <c r="P312" i="1"/>
  <c r="P311" i="1"/>
  <c r="P310" i="1"/>
  <c r="P309" i="1"/>
  <c r="P308" i="1"/>
  <c r="P307" i="1"/>
  <c r="P306" i="1"/>
  <c r="P305" i="1"/>
  <c r="P304" i="1"/>
  <c r="P303" i="1"/>
  <c r="P302" i="1"/>
  <c r="P301" i="1"/>
  <c r="P300" i="1"/>
  <c r="P299" i="1"/>
  <c r="P298" i="1"/>
  <c r="P295" i="1"/>
  <c r="P294" i="1"/>
  <c r="P293" i="1"/>
  <c r="P292" i="1"/>
  <c r="P291" i="1"/>
  <c r="P290" i="1"/>
  <c r="P289" i="1"/>
  <c r="P288" i="1"/>
  <c r="P287" i="1"/>
  <c r="P286" i="1"/>
  <c r="P285" i="1"/>
  <c r="P284" i="1"/>
  <c r="P283" i="1"/>
  <c r="P282" i="1"/>
  <c r="P281" i="1"/>
  <c r="P280" i="1"/>
  <c r="P275" i="1"/>
  <c r="P274" i="1"/>
  <c r="P273" i="1"/>
  <c r="P272" i="1"/>
  <c r="P271" i="1"/>
  <c r="P270" i="1"/>
  <c r="P269" i="1"/>
  <c r="P268" i="1"/>
  <c r="P267" i="1"/>
  <c r="P266" i="1"/>
  <c r="P265" i="1"/>
  <c r="P264" i="1"/>
  <c r="P263" i="1"/>
  <c r="P262" i="1"/>
  <c r="P261" i="1"/>
  <c r="P260" i="1"/>
  <c r="P259" i="1"/>
  <c r="P258" i="1"/>
  <c r="P255" i="1"/>
  <c r="P254" i="1"/>
  <c r="P253" i="1"/>
  <c r="P252" i="1"/>
  <c r="P251" i="1"/>
  <c r="P250" i="1"/>
  <c r="P249" i="1"/>
  <c r="P248" i="1"/>
  <c r="P247" i="1"/>
  <c r="P246" i="1"/>
  <c r="P245" i="1"/>
  <c r="P244" i="1"/>
  <c r="P243" i="1"/>
  <c r="P240" i="1"/>
  <c r="P239" i="1"/>
  <c r="P238" i="1"/>
  <c r="P237" i="1"/>
  <c r="P236" i="1"/>
  <c r="P235" i="1"/>
  <c r="P234" i="1"/>
  <c r="P233" i="1"/>
  <c r="P232" i="1"/>
  <c r="P231" i="1"/>
  <c r="P230" i="1"/>
  <c r="P229" i="1"/>
  <c r="P228" i="1"/>
  <c r="P227" i="1"/>
  <c r="P226" i="1"/>
  <c r="P225" i="1"/>
  <c r="P224" i="1"/>
  <c r="P223" i="1"/>
  <c r="P222" i="1"/>
  <c r="P221" i="1"/>
  <c r="P220" i="1"/>
  <c r="P219" i="1"/>
  <c r="P218" i="1"/>
  <c r="P217" i="1"/>
  <c r="P216" i="1"/>
  <c r="P215" i="1"/>
  <c r="P214" i="1"/>
  <c r="P211" i="1"/>
  <c r="P210" i="1"/>
  <c r="P209" i="1"/>
  <c r="P208" i="1"/>
  <c r="P207" i="1"/>
  <c r="P206" i="1"/>
  <c r="P205" i="1"/>
  <c r="P204" i="1"/>
  <c r="P203" i="1"/>
  <c r="P202" i="1"/>
  <c r="P201" i="1"/>
  <c r="P200" i="1"/>
  <c r="P199" i="1"/>
  <c r="P198" i="1"/>
  <c r="P197" i="1"/>
  <c r="P196" i="1"/>
  <c r="P195" i="1"/>
  <c r="P194" i="1"/>
  <c r="P193" i="1"/>
  <c r="P190" i="1"/>
  <c r="P189" i="1"/>
  <c r="P188" i="1"/>
  <c r="P187" i="1"/>
  <c r="P186" i="1"/>
  <c r="P183" i="1"/>
  <c r="P182" i="1"/>
  <c r="P181" i="1"/>
  <c r="P180" i="1"/>
  <c r="P179" i="1"/>
  <c r="P178" i="1"/>
  <c r="P177" i="1"/>
  <c r="P176" i="1"/>
  <c r="P175" i="1"/>
  <c r="P174" i="1"/>
  <c r="P173" i="1"/>
  <c r="P172" i="1"/>
  <c r="P169" i="1"/>
  <c r="P168" i="1"/>
  <c r="P167" i="1"/>
  <c r="P166" i="1"/>
  <c r="P165" i="1"/>
  <c r="P164" i="1"/>
  <c r="P163" i="1"/>
  <c r="P162" i="1"/>
  <c r="P161" i="1"/>
  <c r="P158" i="1"/>
  <c r="P157" i="1"/>
  <c r="P156" i="1"/>
  <c r="P155" i="1"/>
  <c r="P154" i="1"/>
  <c r="P153" i="1"/>
  <c r="P152" i="1"/>
  <c r="P151" i="1"/>
  <c r="P150" i="1"/>
  <c r="P149" i="1"/>
  <c r="P148" i="1"/>
  <c r="P145" i="1"/>
  <c r="P144" i="1"/>
  <c r="P143" i="1"/>
  <c r="P142" i="1"/>
  <c r="P139" i="1"/>
  <c r="P138" i="1"/>
  <c r="P137" i="1"/>
  <c r="P136" i="1"/>
  <c r="P135" i="1"/>
  <c r="P134" i="1"/>
  <c r="P133" i="1"/>
  <c r="P132" i="1"/>
  <c r="P131" i="1"/>
  <c r="P130" i="1"/>
  <c r="P125" i="1"/>
  <c r="P124" i="1"/>
  <c r="P123" i="1"/>
  <c r="P122" i="1"/>
  <c r="P121" i="1"/>
  <c r="P120" i="1"/>
  <c r="P119" i="1"/>
  <c r="P118" i="1"/>
  <c r="P117" i="1"/>
  <c r="P114" i="1"/>
  <c r="P113" i="1"/>
  <c r="P112" i="1"/>
  <c r="P111" i="1"/>
  <c r="P110" i="1"/>
  <c r="P109" i="1"/>
  <c r="P108" i="1"/>
  <c r="P107" i="1"/>
  <c r="P106" i="1"/>
  <c r="P105" i="1"/>
  <c r="P104" i="1"/>
  <c r="P101" i="1"/>
  <c r="P100" i="1"/>
  <c r="P99" i="1"/>
  <c r="P98" i="1"/>
  <c r="P96" i="1"/>
  <c r="P95" i="1"/>
  <c r="P93" i="1"/>
  <c r="P92" i="1"/>
  <c r="P91" i="1"/>
  <c r="P90" i="1"/>
  <c r="P89" i="1"/>
  <c r="P86" i="1"/>
  <c r="P85" i="1"/>
  <c r="P84" i="1"/>
  <c r="P83" i="1"/>
  <c r="P82" i="1"/>
  <c r="P81" i="1"/>
  <c r="P80" i="1"/>
  <c r="P79" i="1"/>
  <c r="P78" i="1"/>
  <c r="P77" i="1"/>
  <c r="P74" i="1"/>
  <c r="P73" i="1"/>
  <c r="P72" i="1"/>
  <c r="P71" i="1"/>
  <c r="P70" i="1"/>
  <c r="P69" i="1"/>
  <c r="P68" i="1"/>
  <c r="P65" i="1"/>
  <c r="P64" i="1"/>
  <c r="P63" i="1"/>
  <c r="P62" i="1"/>
  <c r="P61" i="1"/>
  <c r="P60" i="1"/>
  <c r="P59" i="1"/>
  <c r="P58" i="1"/>
  <c r="P55" i="1"/>
  <c r="P54" i="1"/>
  <c r="P53" i="1"/>
  <c r="P52" i="1"/>
  <c r="P51" i="1"/>
  <c r="P50" i="1"/>
  <c r="P49" i="1"/>
  <c r="P48" i="1"/>
  <c r="P44" i="1"/>
  <c r="P43" i="1"/>
  <c r="P42" i="1"/>
  <c r="P41" i="1"/>
  <c r="P40" i="1"/>
  <c r="P39" i="1"/>
  <c r="P38" i="1"/>
  <c r="P37" i="1"/>
  <c r="P36" i="1"/>
  <c r="P35" i="1"/>
  <c r="P34" i="1"/>
  <c r="P31" i="1"/>
  <c r="P30" i="1"/>
  <c r="P29" i="1"/>
  <c r="P28" i="1"/>
  <c r="P27" i="1"/>
  <c r="P26" i="1"/>
  <c r="P25" i="1"/>
  <c r="P24" i="1"/>
  <c r="P23" i="1"/>
  <c r="P22" i="1"/>
  <c r="P21" i="1"/>
  <c r="P20" i="1"/>
  <c r="P17" i="1"/>
  <c r="P16" i="1"/>
  <c r="P15" i="1"/>
  <c r="P14" i="1"/>
  <c r="P13" i="1"/>
  <c r="P12" i="1"/>
  <c r="P11" i="1"/>
  <c r="P10" i="1"/>
  <c r="AA406" i="1"/>
  <c r="AA405" i="1"/>
  <c r="AA404" i="1"/>
  <c r="AA403" i="1"/>
  <c r="AA402" i="1"/>
  <c r="AA401" i="1"/>
  <c r="AA399" i="1"/>
  <c r="AA398" i="1"/>
  <c r="AA397" i="1"/>
  <c r="AA396" i="1"/>
  <c r="AA393" i="1"/>
  <c r="AA392" i="1"/>
  <c r="AA391" i="1"/>
  <c r="AA390" i="1"/>
  <c r="AA389" i="1"/>
  <c r="AA388" i="1"/>
  <c r="AA387" i="1"/>
  <c r="AA386" i="1"/>
  <c r="AA385" i="1"/>
  <c r="AA384" i="1"/>
  <c r="AA383" i="1"/>
  <c r="AA382" i="1"/>
  <c r="AA381" i="1"/>
  <c r="AA380" i="1"/>
  <c r="AA377" i="1"/>
  <c r="AA376" i="1"/>
  <c r="AA375" i="1"/>
  <c r="AA374" i="1"/>
  <c r="AA373" i="1"/>
  <c r="AA370" i="1"/>
  <c r="AA369" i="1"/>
  <c r="AA368" i="1"/>
  <c r="AA367" i="1"/>
  <c r="AA366" i="1"/>
  <c r="AA365" i="1"/>
  <c r="AA364" i="1"/>
  <c r="AA363" i="1"/>
  <c r="AA362" i="1"/>
  <c r="AA359" i="1"/>
  <c r="AA358" i="1"/>
  <c r="AA357" i="1"/>
  <c r="AA356" i="1"/>
  <c r="AA355" i="1"/>
  <c r="AA354" i="1"/>
  <c r="AA353" i="1"/>
  <c r="AA352" i="1"/>
  <c r="AA351" i="1"/>
  <c r="AA350" i="1"/>
  <c r="AA347" i="1"/>
  <c r="AA346" i="1"/>
  <c r="AA345" i="1"/>
  <c r="AA344" i="1"/>
  <c r="AA343" i="1"/>
  <c r="AA342" i="1"/>
  <c r="AA341" i="1"/>
  <c r="AA338" i="1"/>
  <c r="AA337" i="1"/>
  <c r="AA335" i="1"/>
  <c r="Z335" i="1"/>
  <c r="AA334" i="1"/>
  <c r="AA332" i="1"/>
  <c r="Z332" i="1"/>
  <c r="AA331" i="1"/>
  <c r="AA328" i="1"/>
  <c r="AA325" i="1"/>
  <c r="AA324" i="1"/>
  <c r="AA323" i="1"/>
  <c r="AA322" i="1"/>
  <c r="AA319" i="1"/>
  <c r="AA318" i="1"/>
  <c r="AA317" i="1"/>
  <c r="AA312" i="1"/>
  <c r="AA311" i="1"/>
  <c r="AA310" i="1"/>
  <c r="AA309" i="1"/>
  <c r="AA308" i="1"/>
  <c r="AA307" i="1"/>
  <c r="AA306" i="1"/>
  <c r="AA305" i="1"/>
  <c r="AA304" i="1"/>
  <c r="AA303" i="1"/>
  <c r="AA302" i="1"/>
  <c r="AA301" i="1"/>
  <c r="AA300" i="1"/>
  <c r="AA299" i="1"/>
  <c r="AA298" i="1"/>
  <c r="AA295" i="1"/>
  <c r="AA294" i="1"/>
  <c r="AA293" i="1"/>
  <c r="AA292" i="1"/>
  <c r="AA291" i="1"/>
  <c r="AA290" i="1"/>
  <c r="AA289" i="1"/>
  <c r="AA288" i="1"/>
  <c r="AA287" i="1"/>
  <c r="AA286" i="1"/>
  <c r="AA285" i="1"/>
  <c r="AA284" i="1"/>
  <c r="AA283" i="1"/>
  <c r="AA282" i="1"/>
  <c r="AA281" i="1"/>
  <c r="AA280" i="1"/>
  <c r="AA275" i="1"/>
  <c r="AA274" i="1"/>
  <c r="AA273" i="1"/>
  <c r="AA272" i="1"/>
  <c r="AA271" i="1"/>
  <c r="AA270" i="1"/>
  <c r="AA269" i="1"/>
  <c r="AA268" i="1"/>
  <c r="AA267" i="1"/>
  <c r="AA266" i="1"/>
  <c r="AA265" i="1"/>
  <c r="AA264" i="1"/>
  <c r="AA263" i="1"/>
  <c r="AA262" i="1"/>
  <c r="AA261" i="1"/>
  <c r="AA260" i="1"/>
  <c r="AA259" i="1"/>
  <c r="AA258" i="1"/>
  <c r="AA255" i="1"/>
  <c r="AA254" i="1"/>
  <c r="AA253" i="1"/>
  <c r="AA252" i="1"/>
  <c r="AA250" i="1"/>
  <c r="AA249" i="1"/>
  <c r="AA248" i="1"/>
  <c r="AA247" i="1"/>
  <c r="AA246" i="1"/>
  <c r="AA245" i="1"/>
  <c r="AA244" i="1"/>
  <c r="AA243" i="1"/>
  <c r="AA240" i="1"/>
  <c r="AA239" i="1"/>
  <c r="AA238" i="1"/>
  <c r="AA237" i="1"/>
  <c r="AA236" i="1"/>
  <c r="AA235" i="1"/>
  <c r="AA234" i="1"/>
  <c r="AA233" i="1"/>
  <c r="AA232" i="1"/>
  <c r="AA231" i="1"/>
  <c r="AA230" i="1"/>
  <c r="AA229" i="1"/>
  <c r="AA228" i="1"/>
  <c r="AA227" i="1"/>
  <c r="AA226" i="1"/>
  <c r="AA225" i="1"/>
  <c r="AA224" i="1"/>
  <c r="AA223" i="1"/>
  <c r="AA222" i="1"/>
  <c r="AA221" i="1"/>
  <c r="AA220" i="1"/>
  <c r="AA219" i="1"/>
  <c r="AA218" i="1"/>
  <c r="AA217" i="1"/>
  <c r="AA216" i="1"/>
  <c r="AA215" i="1"/>
  <c r="AA214" i="1"/>
  <c r="AA211" i="1"/>
  <c r="AA210" i="1"/>
  <c r="AA209" i="1"/>
  <c r="AA208" i="1"/>
  <c r="AA207" i="1"/>
  <c r="AA206" i="1"/>
  <c r="AA205" i="1"/>
  <c r="AA204" i="1"/>
  <c r="AA203" i="1"/>
  <c r="AA202" i="1"/>
  <c r="AA201" i="1"/>
  <c r="AA200" i="1"/>
  <c r="AA199" i="1"/>
  <c r="AA198" i="1"/>
  <c r="AA197" i="1"/>
  <c r="AA196" i="1"/>
  <c r="AA195" i="1"/>
  <c r="AA194" i="1"/>
  <c r="AA193" i="1"/>
  <c r="AA190" i="1"/>
  <c r="AA189" i="1"/>
  <c r="AA188" i="1"/>
  <c r="AA187" i="1"/>
  <c r="AA186" i="1"/>
  <c r="AA183" i="1"/>
  <c r="AA182" i="1"/>
  <c r="AA181" i="1"/>
  <c r="AA180" i="1"/>
  <c r="AA179" i="1"/>
  <c r="AA178" i="1"/>
  <c r="AA177" i="1"/>
  <c r="AA176" i="1"/>
  <c r="AA175" i="1"/>
  <c r="AA174" i="1"/>
  <c r="AA173" i="1"/>
  <c r="AA172" i="1"/>
  <c r="AA169" i="1"/>
  <c r="AA168" i="1"/>
  <c r="AA167" i="1"/>
  <c r="AA166" i="1"/>
  <c r="AA165" i="1"/>
  <c r="AA164" i="1"/>
  <c r="AA163" i="1"/>
  <c r="AA162" i="1"/>
  <c r="AA161" i="1"/>
  <c r="AA158" i="1"/>
  <c r="AA157" i="1"/>
  <c r="AA156" i="1"/>
  <c r="AA155" i="1"/>
  <c r="AA154" i="1"/>
  <c r="AA153" i="1"/>
  <c r="AA152" i="1"/>
  <c r="AA151" i="1"/>
  <c r="AA150" i="1"/>
  <c r="AA149" i="1"/>
  <c r="AA148" i="1"/>
  <c r="AA145" i="1"/>
  <c r="AA144" i="1"/>
  <c r="AA143" i="1"/>
  <c r="AA142" i="1"/>
  <c r="AA139" i="1"/>
  <c r="AA138" i="1"/>
  <c r="AA137" i="1"/>
  <c r="AA136" i="1"/>
  <c r="AA135" i="1"/>
  <c r="AA134" i="1"/>
  <c r="AA133" i="1"/>
  <c r="AA132" i="1"/>
  <c r="AA131" i="1"/>
  <c r="AA130" i="1"/>
  <c r="AA125" i="1"/>
  <c r="AA124" i="1"/>
  <c r="AA123" i="1"/>
  <c r="AA122" i="1"/>
  <c r="AA121" i="1"/>
  <c r="AA120" i="1"/>
  <c r="AA119" i="1"/>
  <c r="AA118" i="1"/>
  <c r="AA117" i="1"/>
  <c r="AA113" i="1"/>
  <c r="AA112" i="1"/>
  <c r="AA111" i="1"/>
  <c r="AA110" i="1"/>
  <c r="AA109" i="1"/>
  <c r="AA108" i="1"/>
  <c r="AA107" i="1"/>
  <c r="AA106" i="1"/>
  <c r="AA105" i="1"/>
  <c r="AA104" i="1"/>
  <c r="AA101" i="1"/>
  <c r="AA100" i="1"/>
  <c r="AA99" i="1"/>
  <c r="AA98" i="1"/>
  <c r="AA96" i="1"/>
  <c r="AA95" i="1"/>
  <c r="AA93" i="1"/>
  <c r="AA92" i="1"/>
  <c r="AA91" i="1"/>
  <c r="AA90" i="1"/>
  <c r="AA89" i="1"/>
  <c r="AA86" i="1"/>
  <c r="AA85" i="1"/>
  <c r="AA84" i="1"/>
  <c r="AA83" i="1"/>
  <c r="AA82" i="1"/>
  <c r="AA81" i="1"/>
  <c r="AA78" i="1"/>
  <c r="AA77" i="1"/>
  <c r="AA74" i="1"/>
  <c r="AA73" i="1"/>
  <c r="AA72" i="1"/>
  <c r="AA71" i="1"/>
  <c r="AA70" i="1"/>
  <c r="AA69" i="1"/>
  <c r="AA68" i="1"/>
  <c r="AA65" i="1"/>
  <c r="AA64" i="1"/>
  <c r="AA63" i="1"/>
  <c r="AA62" i="1"/>
  <c r="AA61" i="1"/>
  <c r="AA60" i="1"/>
  <c r="AA59" i="1"/>
  <c r="AA58" i="1"/>
  <c r="AA55" i="1"/>
  <c r="AA54" i="1"/>
  <c r="AA53" i="1"/>
  <c r="AA52" i="1"/>
  <c r="AA51" i="1"/>
  <c r="AA50" i="1"/>
  <c r="AA49" i="1"/>
  <c r="AA48" i="1"/>
  <c r="AA45" i="1"/>
  <c r="Z45" i="1"/>
  <c r="AA44" i="1"/>
  <c r="AA43" i="1"/>
  <c r="AA42" i="1"/>
  <c r="AA40" i="1"/>
  <c r="AA39" i="1"/>
  <c r="AA38" i="1"/>
  <c r="AA37" i="1"/>
  <c r="AA36" i="1"/>
  <c r="AA35" i="1"/>
  <c r="AA34" i="1"/>
  <c r="AA31" i="1"/>
  <c r="AA30" i="1"/>
  <c r="AA29" i="1"/>
  <c r="AA28" i="1"/>
  <c r="AA27" i="1"/>
  <c r="AA26" i="1"/>
  <c r="AA22" i="1"/>
  <c r="AA21" i="1"/>
  <c r="AA20" i="1"/>
  <c r="AA17" i="1"/>
  <c r="AA16" i="1"/>
  <c r="AA15" i="1"/>
  <c r="AA14" i="1"/>
  <c r="AA13" i="1"/>
  <c r="AA12" i="1"/>
  <c r="AA11" i="1"/>
  <c r="AA10" i="1"/>
  <c r="D395" i="1"/>
  <c r="D361" i="1"/>
  <c r="D242" i="1"/>
  <c r="D171" i="1"/>
  <c r="D147" i="1"/>
  <c r="D47" i="1"/>
  <c r="O406" i="1"/>
  <c r="O405" i="1"/>
  <c r="O404" i="1"/>
  <c r="O403" i="1"/>
  <c r="O402" i="1"/>
  <c r="O401" i="1"/>
  <c r="O399" i="1"/>
  <c r="O398" i="1"/>
  <c r="O397" i="1"/>
  <c r="O396" i="1"/>
  <c r="O393" i="1"/>
  <c r="O392" i="1"/>
  <c r="O391" i="1"/>
  <c r="O390" i="1"/>
  <c r="O389" i="1"/>
  <c r="O388" i="1"/>
  <c r="O387" i="1"/>
  <c r="O386" i="1"/>
  <c r="O385" i="1"/>
  <c r="O384" i="1"/>
  <c r="O383" i="1"/>
  <c r="O382" i="1"/>
  <c r="O381" i="1"/>
  <c r="O380" i="1"/>
  <c r="O377" i="1"/>
  <c r="O376" i="1"/>
  <c r="O375" i="1"/>
  <c r="O374" i="1"/>
  <c r="O373" i="1"/>
  <c r="O370" i="1"/>
  <c r="O369" i="1"/>
  <c r="O368" i="1"/>
  <c r="O367" i="1"/>
  <c r="O366" i="1"/>
  <c r="O365" i="1"/>
  <c r="O364" i="1"/>
  <c r="O363" i="1"/>
  <c r="O362" i="1"/>
  <c r="O359" i="1"/>
  <c r="O358" i="1"/>
  <c r="O357" i="1"/>
  <c r="O356" i="1"/>
  <c r="O355" i="1"/>
  <c r="O354" i="1"/>
  <c r="O353" i="1"/>
  <c r="O352" i="1"/>
  <c r="O351" i="1"/>
  <c r="O350" i="1"/>
  <c r="O347" i="1"/>
  <c r="O346" i="1"/>
  <c r="O345" i="1"/>
  <c r="O344" i="1"/>
  <c r="O343" i="1"/>
  <c r="O342" i="1"/>
  <c r="O341" i="1"/>
  <c r="O338" i="1"/>
  <c r="O337" i="1"/>
  <c r="O335" i="1"/>
  <c r="N335" i="1"/>
  <c r="O334" i="1"/>
  <c r="O332" i="1"/>
  <c r="N332" i="1"/>
  <c r="O331" i="1"/>
  <c r="O328" i="1"/>
  <c r="O325" i="1"/>
  <c r="O324" i="1"/>
  <c r="O323" i="1"/>
  <c r="O322" i="1"/>
  <c r="O319" i="1"/>
  <c r="O318" i="1"/>
  <c r="O317" i="1"/>
  <c r="O312" i="1"/>
  <c r="O311" i="1"/>
  <c r="O310" i="1"/>
  <c r="O309" i="1"/>
  <c r="O308" i="1"/>
  <c r="O307" i="1"/>
  <c r="O306" i="1"/>
  <c r="O305" i="1"/>
  <c r="O304" i="1"/>
  <c r="O303" i="1"/>
  <c r="O302" i="1"/>
  <c r="O301" i="1"/>
  <c r="O300" i="1"/>
  <c r="O299" i="1"/>
  <c r="O298" i="1"/>
  <c r="O295" i="1"/>
  <c r="O294" i="1"/>
  <c r="O293" i="1"/>
  <c r="O292" i="1"/>
  <c r="O291" i="1"/>
  <c r="O290" i="1"/>
  <c r="O289" i="1"/>
  <c r="O288" i="1"/>
  <c r="O287" i="1"/>
  <c r="O286" i="1"/>
  <c r="O285" i="1"/>
  <c r="O284" i="1"/>
  <c r="O283" i="1"/>
  <c r="O282" i="1"/>
  <c r="O281" i="1"/>
  <c r="O280" i="1"/>
  <c r="O275" i="1"/>
  <c r="O274" i="1"/>
  <c r="O273" i="1"/>
  <c r="O272" i="1"/>
  <c r="O271" i="1"/>
  <c r="O270" i="1"/>
  <c r="O269" i="1"/>
  <c r="O268" i="1"/>
  <c r="O267" i="1"/>
  <c r="O266" i="1"/>
  <c r="O265" i="1"/>
  <c r="O264" i="1"/>
  <c r="O263" i="1"/>
  <c r="O262" i="1"/>
  <c r="O261" i="1"/>
  <c r="O260" i="1"/>
  <c r="O259" i="1"/>
  <c r="O258" i="1"/>
  <c r="O255" i="1"/>
  <c r="O254" i="1"/>
  <c r="O253" i="1"/>
  <c r="O252" i="1"/>
  <c r="O250" i="1"/>
  <c r="O249" i="1"/>
  <c r="O248" i="1"/>
  <c r="O247" i="1"/>
  <c r="O246" i="1"/>
  <c r="O245" i="1"/>
  <c r="O244" i="1"/>
  <c r="O243" i="1"/>
  <c r="O240" i="1"/>
  <c r="O239" i="1"/>
  <c r="O238" i="1"/>
  <c r="O237" i="1"/>
  <c r="O236" i="1"/>
  <c r="O235" i="1"/>
  <c r="O234" i="1"/>
  <c r="O233" i="1"/>
  <c r="O232" i="1"/>
  <c r="O231" i="1"/>
  <c r="O230" i="1"/>
  <c r="O229" i="1"/>
  <c r="O228" i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O211" i="1"/>
  <c r="O210" i="1"/>
  <c r="O209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O194" i="1"/>
  <c r="O193" i="1"/>
  <c r="O190" i="1"/>
  <c r="O189" i="1"/>
  <c r="O188" i="1"/>
  <c r="O187" i="1"/>
  <c r="O186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69" i="1"/>
  <c r="O168" i="1"/>
  <c r="O167" i="1"/>
  <c r="O166" i="1"/>
  <c r="O165" i="1"/>
  <c r="O164" i="1"/>
  <c r="O163" i="1"/>
  <c r="O162" i="1"/>
  <c r="O161" i="1"/>
  <c r="O158" i="1"/>
  <c r="O157" i="1"/>
  <c r="O156" i="1"/>
  <c r="O155" i="1"/>
  <c r="O154" i="1"/>
  <c r="O153" i="1"/>
  <c r="O152" i="1"/>
  <c r="O151" i="1"/>
  <c r="O150" i="1"/>
  <c r="O149" i="1"/>
  <c r="O148" i="1"/>
  <c r="O145" i="1"/>
  <c r="O144" i="1"/>
  <c r="O143" i="1"/>
  <c r="O142" i="1"/>
  <c r="O139" i="1"/>
  <c r="O138" i="1"/>
  <c r="O137" i="1"/>
  <c r="O136" i="1"/>
  <c r="O135" i="1"/>
  <c r="O134" i="1"/>
  <c r="O133" i="1"/>
  <c r="O132" i="1"/>
  <c r="O131" i="1"/>
  <c r="O130" i="1"/>
  <c r="O125" i="1"/>
  <c r="O124" i="1"/>
  <c r="O123" i="1"/>
  <c r="O122" i="1"/>
  <c r="O121" i="1"/>
  <c r="O120" i="1"/>
  <c r="O119" i="1"/>
  <c r="O118" i="1"/>
  <c r="O117" i="1"/>
  <c r="O113" i="1"/>
  <c r="O112" i="1"/>
  <c r="O111" i="1"/>
  <c r="O110" i="1"/>
  <c r="O109" i="1"/>
  <c r="O108" i="1"/>
  <c r="O107" i="1"/>
  <c r="O106" i="1"/>
  <c r="O105" i="1"/>
  <c r="O104" i="1"/>
  <c r="O101" i="1"/>
  <c r="O100" i="1"/>
  <c r="O99" i="1"/>
  <c r="O98" i="1"/>
  <c r="O96" i="1"/>
  <c r="O95" i="1"/>
  <c r="O93" i="1"/>
  <c r="O92" i="1"/>
  <c r="O91" i="1"/>
  <c r="O90" i="1"/>
  <c r="O89" i="1"/>
  <c r="O86" i="1"/>
  <c r="O85" i="1"/>
  <c r="O84" i="1"/>
  <c r="O83" i="1"/>
  <c r="O82" i="1"/>
  <c r="O81" i="1"/>
  <c r="O78" i="1"/>
  <c r="O77" i="1"/>
  <c r="O74" i="1"/>
  <c r="O73" i="1"/>
  <c r="O72" i="1"/>
  <c r="O71" i="1"/>
  <c r="O70" i="1"/>
  <c r="O69" i="1"/>
  <c r="O68" i="1"/>
  <c r="O65" i="1"/>
  <c r="O64" i="1"/>
  <c r="O63" i="1"/>
  <c r="O62" i="1"/>
  <c r="O61" i="1"/>
  <c r="O60" i="1"/>
  <c r="O59" i="1"/>
  <c r="O58" i="1"/>
  <c r="O55" i="1"/>
  <c r="O54" i="1"/>
  <c r="O53" i="1"/>
  <c r="O52" i="1"/>
  <c r="O51" i="1"/>
  <c r="O50" i="1"/>
  <c r="O49" i="1"/>
  <c r="O48" i="1"/>
  <c r="O45" i="1"/>
  <c r="N45" i="1"/>
  <c r="O44" i="1"/>
  <c r="O43" i="1"/>
  <c r="O42" i="1"/>
  <c r="O40" i="1"/>
  <c r="O39" i="1"/>
  <c r="O38" i="1"/>
  <c r="O37" i="1"/>
  <c r="O36" i="1"/>
  <c r="O35" i="1"/>
  <c r="O34" i="1"/>
  <c r="O31" i="1"/>
  <c r="O30" i="1"/>
  <c r="O29" i="1"/>
  <c r="O28" i="1"/>
  <c r="O27" i="1"/>
  <c r="O26" i="1"/>
  <c r="O22" i="1"/>
  <c r="O21" i="1"/>
  <c r="O20" i="1"/>
  <c r="O17" i="1"/>
  <c r="O16" i="1"/>
  <c r="O15" i="1"/>
  <c r="O14" i="1"/>
  <c r="O13" i="1"/>
  <c r="O12" i="1"/>
  <c r="O11" i="1"/>
  <c r="O10" i="1"/>
  <c r="D379" i="1"/>
  <c r="D333" i="1"/>
  <c r="D327" i="1"/>
  <c r="D321" i="1"/>
  <c r="D297" i="1"/>
  <c r="D185" i="1"/>
  <c r="D129" i="1"/>
  <c r="AF279" i="1" l="1"/>
  <c r="H67" i="1"/>
  <c r="H116" i="1"/>
  <c r="H160" i="1"/>
  <c r="H185" i="1"/>
  <c r="H257" i="1"/>
  <c r="H321" i="1"/>
  <c r="H349" i="1"/>
  <c r="H372" i="1"/>
  <c r="H395" i="1"/>
  <c r="J47" i="1"/>
  <c r="AL137" i="1"/>
  <c r="AL132" i="1"/>
  <c r="AL136" i="1"/>
  <c r="AL248" i="1"/>
  <c r="AL300" i="1"/>
  <c r="AL308" i="1"/>
  <c r="AL398" i="1"/>
  <c r="AL402" i="1"/>
  <c r="AL406" i="1"/>
  <c r="AL130" i="1"/>
  <c r="AL131" i="1"/>
  <c r="AL135" i="1"/>
  <c r="AL200" i="1"/>
  <c r="AL139" i="1"/>
  <c r="AL347" i="1"/>
  <c r="AL208" i="1"/>
  <c r="AB141" i="1"/>
  <c r="AJ57" i="1"/>
  <c r="AJ103" i="1"/>
  <c r="V57" i="1"/>
  <c r="AN94" i="1"/>
  <c r="AL342" i="1"/>
  <c r="AL343" i="1"/>
  <c r="H76" i="1"/>
  <c r="H147" i="1"/>
  <c r="H171" i="1"/>
  <c r="H316" i="1"/>
  <c r="H340" i="1"/>
  <c r="H379" i="1"/>
  <c r="AL244" i="1"/>
  <c r="AL304" i="1"/>
  <c r="AL312" i="1"/>
  <c r="AL328" i="1"/>
  <c r="AL341" i="1"/>
  <c r="AL344" i="1"/>
  <c r="AL345" i="1"/>
  <c r="J321" i="1"/>
  <c r="J349" i="1"/>
  <c r="H33" i="1"/>
  <c r="H57" i="1"/>
  <c r="H103" i="1"/>
  <c r="H129" i="1"/>
  <c r="H279" i="1"/>
  <c r="H361" i="1"/>
  <c r="AL196" i="1"/>
  <c r="AL204" i="1"/>
  <c r="AL346" i="1"/>
  <c r="AN45" i="1"/>
  <c r="AN332" i="1"/>
  <c r="X76" i="1"/>
  <c r="AL10" i="1"/>
  <c r="AD9" i="1"/>
  <c r="AL12" i="1"/>
  <c r="AL14" i="1"/>
  <c r="AL16" i="1"/>
  <c r="AL20" i="1"/>
  <c r="AF19" i="1"/>
  <c r="AJ19" i="1"/>
  <c r="AL26" i="1"/>
  <c r="AL28" i="1"/>
  <c r="AL30" i="1"/>
  <c r="AL34" i="1"/>
  <c r="AF33" i="1"/>
  <c r="AJ33" i="1"/>
  <c r="AL36" i="1"/>
  <c r="AL38" i="1"/>
  <c r="AL40" i="1"/>
  <c r="AL42" i="1"/>
  <c r="AL44" i="1"/>
  <c r="AD47" i="1"/>
  <c r="AH47" i="1"/>
  <c r="AL51" i="1"/>
  <c r="AL53" i="1"/>
  <c r="AL55" i="1"/>
  <c r="AH57" i="1"/>
  <c r="AL59" i="1"/>
  <c r="AL61" i="1"/>
  <c r="AL63" i="1"/>
  <c r="AL65" i="1"/>
  <c r="AH67" i="1"/>
  <c r="AL71" i="1"/>
  <c r="AL73" i="1"/>
  <c r="AL77" i="1"/>
  <c r="AF76" i="1"/>
  <c r="AJ76" i="1"/>
  <c r="AL81" i="1"/>
  <c r="AL83" i="1"/>
  <c r="AL85" i="1"/>
  <c r="AF88" i="1"/>
  <c r="AJ88" i="1"/>
  <c r="AL91" i="1"/>
  <c r="AL93" i="1"/>
  <c r="AL96" i="1"/>
  <c r="AL99" i="1"/>
  <c r="AL101" i="1"/>
  <c r="AH103" i="1"/>
  <c r="AL105" i="1"/>
  <c r="AL107" i="1"/>
  <c r="AL109" i="1"/>
  <c r="AL111" i="1"/>
  <c r="AL113" i="1"/>
  <c r="AF116" i="1"/>
  <c r="AJ116" i="1"/>
  <c r="AL119" i="1"/>
  <c r="AL121" i="1"/>
  <c r="AL123" i="1"/>
  <c r="AL125" i="1"/>
  <c r="AD129" i="1"/>
  <c r="AH129" i="1"/>
  <c r="AH141" i="1"/>
  <c r="AL143" i="1"/>
  <c r="AL145" i="1"/>
  <c r="AL151" i="1"/>
  <c r="AL155" i="1"/>
  <c r="AL157" i="1"/>
  <c r="AL161" i="1"/>
  <c r="AF160" i="1"/>
  <c r="AJ160" i="1"/>
  <c r="AL163" i="1"/>
  <c r="AL165" i="1"/>
  <c r="AL167" i="1"/>
  <c r="AL169" i="1"/>
  <c r="AH171" i="1"/>
  <c r="AL175" i="1"/>
  <c r="AL177" i="1"/>
  <c r="AL179" i="1"/>
  <c r="AL181" i="1"/>
  <c r="AL183" i="1"/>
  <c r="AH185" i="1"/>
  <c r="AL187" i="1"/>
  <c r="AL189" i="1"/>
  <c r="AL195" i="1"/>
  <c r="AL197" i="1"/>
  <c r="AL199" i="1"/>
  <c r="AL201" i="1"/>
  <c r="AL203" i="1"/>
  <c r="AL205" i="1"/>
  <c r="AL207" i="1"/>
  <c r="AL209" i="1"/>
  <c r="AL211" i="1"/>
  <c r="AH213" i="1"/>
  <c r="AL215" i="1"/>
  <c r="AL217" i="1"/>
  <c r="AL219" i="1"/>
  <c r="AL221" i="1"/>
  <c r="AL223" i="1"/>
  <c r="AL225" i="1"/>
  <c r="AL227" i="1"/>
  <c r="AL229" i="1"/>
  <c r="AL231" i="1"/>
  <c r="AL233" i="1"/>
  <c r="AL235" i="1"/>
  <c r="AL237" i="1"/>
  <c r="AL239" i="1"/>
  <c r="AF242" i="1"/>
  <c r="AJ242" i="1"/>
  <c r="R340" i="1"/>
  <c r="AN97" i="1"/>
  <c r="AN400" i="1"/>
  <c r="AN335" i="1"/>
  <c r="J257" i="1"/>
  <c r="AN251" i="1"/>
  <c r="AH147" i="1"/>
  <c r="AL153" i="1"/>
  <c r="AN114" i="1"/>
  <c r="AN80" i="1"/>
  <c r="AN79" i="1"/>
  <c r="J67" i="1"/>
  <c r="AN41" i="1"/>
  <c r="AN25" i="1"/>
  <c r="AN24" i="1"/>
  <c r="AN23" i="1"/>
  <c r="AD88" i="1"/>
  <c r="R279" i="1"/>
  <c r="F213" i="1"/>
  <c r="J297" i="1"/>
  <c r="D213" i="1"/>
  <c r="J160" i="1"/>
  <c r="AF141" i="1"/>
  <c r="AF129" i="1"/>
  <c r="H88" i="1"/>
  <c r="F88" i="1"/>
  <c r="AF47" i="1"/>
  <c r="H213" i="1"/>
  <c r="J395" i="1"/>
  <c r="J372" i="1"/>
  <c r="J336" i="1"/>
  <c r="H242" i="1"/>
  <c r="F242" i="1"/>
  <c r="J213" i="1"/>
  <c r="AF213" i="1"/>
  <c r="AL210" i="1"/>
  <c r="AL206" i="1"/>
  <c r="F192" i="1"/>
  <c r="AL202" i="1"/>
  <c r="AF192" i="1"/>
  <c r="AJ192" i="1"/>
  <c r="L192" i="1"/>
  <c r="H192" i="1"/>
  <c r="AL198" i="1"/>
  <c r="J192" i="1"/>
  <c r="AD192" i="1"/>
  <c r="AH192" i="1"/>
  <c r="AF185" i="1"/>
  <c r="AJ185" i="1"/>
  <c r="J171" i="1"/>
  <c r="AF171" i="1"/>
  <c r="AJ171" i="1"/>
  <c r="AH160" i="1"/>
  <c r="R147" i="1"/>
  <c r="J147" i="1"/>
  <c r="AF147" i="1"/>
  <c r="AJ147" i="1"/>
  <c r="L147" i="1"/>
  <c r="AJ141" i="1"/>
  <c r="J129" i="1"/>
  <c r="AJ129" i="1"/>
  <c r="AH116" i="1"/>
  <c r="J116" i="1"/>
  <c r="J103" i="1"/>
  <c r="AF103" i="1"/>
  <c r="AH88" i="1"/>
  <c r="AH76" i="1"/>
  <c r="J76" i="1"/>
  <c r="AF67" i="1"/>
  <c r="AJ67" i="1"/>
  <c r="R57" i="1"/>
  <c r="J57" i="1"/>
  <c r="AF57" i="1"/>
  <c r="AJ47" i="1"/>
  <c r="AH33" i="1"/>
  <c r="J33" i="1"/>
  <c r="F9" i="1"/>
  <c r="AH9" i="1"/>
  <c r="AJ213" i="1"/>
  <c r="AL245" i="1"/>
  <c r="AL247" i="1"/>
  <c r="AL249" i="1"/>
  <c r="AD242" i="1"/>
  <c r="AL246" i="1"/>
  <c r="AL250" i="1"/>
  <c r="AL252" i="1"/>
  <c r="AL253" i="1"/>
  <c r="AL255" i="1"/>
  <c r="AH257" i="1"/>
  <c r="AL259" i="1"/>
  <c r="AF257" i="1"/>
  <c r="AJ257" i="1"/>
  <c r="AL261" i="1"/>
  <c r="AL263" i="1"/>
  <c r="AL265" i="1"/>
  <c r="AL267" i="1"/>
  <c r="AL269" i="1"/>
  <c r="AL271" i="1"/>
  <c r="AL273" i="1"/>
  <c r="AL275" i="1"/>
  <c r="AH279" i="1"/>
  <c r="AL281" i="1"/>
  <c r="AL283" i="1"/>
  <c r="AL285" i="1"/>
  <c r="AL287" i="1"/>
  <c r="AL289" i="1"/>
  <c r="AL291" i="1"/>
  <c r="AL293" i="1"/>
  <c r="AL295" i="1"/>
  <c r="AD297" i="1"/>
  <c r="AH297" i="1"/>
  <c r="AN2" i="1"/>
  <c r="H20" i="1"/>
  <c r="H19" i="1" s="1"/>
  <c r="H7" i="1" s="1"/>
  <c r="D330" i="1"/>
  <c r="AJ279" i="1"/>
  <c r="AF297" i="1"/>
  <c r="AJ297" i="1"/>
  <c r="AL301" i="1"/>
  <c r="AL302" i="1"/>
  <c r="AL303" i="1"/>
  <c r="AL305" i="1"/>
  <c r="AL307" i="1"/>
  <c r="AL309" i="1"/>
  <c r="AL311" i="1"/>
  <c r="AF316" i="1"/>
  <c r="AJ316" i="1"/>
  <c r="AL319" i="1"/>
  <c r="AH321" i="1"/>
  <c r="AL323" i="1"/>
  <c r="AL325" i="1"/>
  <c r="AL306" i="1"/>
  <c r="AL310" i="1"/>
  <c r="AF336" i="1"/>
  <c r="AH361" i="1"/>
  <c r="AJ372" i="1"/>
  <c r="AF379" i="1"/>
  <c r="L9" i="1"/>
  <c r="L33" i="1"/>
  <c r="L47" i="1"/>
  <c r="L57" i="1"/>
  <c r="L67" i="1"/>
  <c r="L76" i="1"/>
  <c r="L88" i="1"/>
  <c r="L103" i="1"/>
  <c r="L116" i="1"/>
  <c r="L129" i="1"/>
  <c r="L141" i="1"/>
  <c r="L160" i="1"/>
  <c r="L171" i="1"/>
  <c r="L185" i="1"/>
  <c r="L213" i="1"/>
  <c r="L242" i="1"/>
  <c r="L257" i="1"/>
  <c r="L297" i="1"/>
  <c r="L316" i="1"/>
  <c r="L321" i="1"/>
  <c r="L336" i="1"/>
  <c r="L340" i="1"/>
  <c r="L349" i="1"/>
  <c r="L372" i="1"/>
  <c r="L379" i="1"/>
  <c r="L395" i="1"/>
  <c r="J9" i="1"/>
  <c r="V297" i="1"/>
  <c r="J19" i="1"/>
  <c r="AL194" i="1"/>
  <c r="AB257" i="1"/>
  <c r="AL298" i="1"/>
  <c r="AH316" i="1"/>
  <c r="AF321" i="1"/>
  <c r="AL331" i="1"/>
  <c r="AL337" i="1"/>
  <c r="AJ336" i="1"/>
  <c r="AH336" i="1"/>
  <c r="AF340" i="1"/>
  <c r="AJ340" i="1"/>
  <c r="AH349" i="1"/>
  <c r="AL351" i="1"/>
  <c r="AL353" i="1"/>
  <c r="AL355" i="1"/>
  <c r="AL357" i="1"/>
  <c r="AL359" i="1"/>
  <c r="AL365" i="1"/>
  <c r="AL367" i="1"/>
  <c r="AL369" i="1"/>
  <c r="AF372" i="1"/>
  <c r="AL375" i="1"/>
  <c r="AL377" i="1"/>
  <c r="AH379" i="1"/>
  <c r="AL381" i="1"/>
  <c r="AL383" i="1"/>
  <c r="AL385" i="1"/>
  <c r="AL387" i="1"/>
  <c r="AL389" i="1"/>
  <c r="T47" i="1"/>
  <c r="T88" i="1"/>
  <c r="T141" i="1"/>
  <c r="T185" i="1"/>
  <c r="T257" i="1"/>
  <c r="T321" i="1"/>
  <c r="T336" i="1"/>
  <c r="T372" i="1"/>
  <c r="V9" i="1"/>
  <c r="V103" i="1"/>
  <c r="V147" i="1"/>
  <c r="V192" i="1"/>
  <c r="V395" i="1"/>
  <c r="X171" i="1"/>
  <c r="X316" i="1"/>
  <c r="AL391" i="1"/>
  <c r="AL393" i="1"/>
  <c r="AD395" i="1"/>
  <c r="AH395" i="1"/>
  <c r="D160" i="1"/>
  <c r="D192" i="1"/>
  <c r="D316" i="1"/>
  <c r="D340" i="1"/>
  <c r="I9" i="1"/>
  <c r="I33" i="1"/>
  <c r="I57" i="1"/>
  <c r="I76" i="1"/>
  <c r="I103" i="1"/>
  <c r="I129" i="1"/>
  <c r="I147" i="1"/>
  <c r="I171" i="1"/>
  <c r="I192" i="1"/>
  <c r="I242" i="1"/>
  <c r="I279" i="1"/>
  <c r="I314" i="1"/>
  <c r="I321" i="1"/>
  <c r="I330" i="1"/>
  <c r="I336" i="1"/>
  <c r="I349" i="1"/>
  <c r="I372" i="1"/>
  <c r="I395" i="1"/>
  <c r="I409" i="1"/>
  <c r="K19" i="1"/>
  <c r="K47" i="1"/>
  <c r="K67" i="1"/>
  <c r="K88" i="1"/>
  <c r="K116" i="1"/>
  <c r="K141" i="1"/>
  <c r="K160" i="1"/>
  <c r="K185" i="1"/>
  <c r="K213" i="1"/>
  <c r="K257" i="1"/>
  <c r="K297" i="1"/>
  <c r="K316" i="1"/>
  <c r="K327" i="1"/>
  <c r="K333" i="1"/>
  <c r="K340" i="1"/>
  <c r="K361" i="1"/>
  <c r="K379" i="1"/>
  <c r="K408" i="1"/>
  <c r="K411" i="1"/>
  <c r="M9" i="1"/>
  <c r="M33" i="1"/>
  <c r="M57" i="1"/>
  <c r="M76" i="1"/>
  <c r="M103" i="1"/>
  <c r="M129" i="1"/>
  <c r="M147" i="1"/>
  <c r="M171" i="1"/>
  <c r="M192" i="1"/>
  <c r="M242" i="1"/>
  <c r="M279" i="1"/>
  <c r="M314" i="1"/>
  <c r="M321" i="1"/>
  <c r="M330" i="1"/>
  <c r="M336" i="1"/>
  <c r="M349" i="1"/>
  <c r="M372" i="1"/>
  <c r="M395" i="1"/>
  <c r="M409" i="1"/>
  <c r="S19" i="1"/>
  <c r="S47" i="1"/>
  <c r="S67" i="1"/>
  <c r="S88" i="1"/>
  <c r="S116" i="1"/>
  <c r="S141" i="1"/>
  <c r="S160" i="1"/>
  <c r="S185" i="1"/>
  <c r="S213" i="1"/>
  <c r="S257" i="1"/>
  <c r="S297" i="1"/>
  <c r="S316" i="1"/>
  <c r="S327" i="1"/>
  <c r="S333" i="1"/>
  <c r="S340" i="1"/>
  <c r="S361" i="1"/>
  <c r="S379" i="1"/>
  <c r="S408" i="1"/>
  <c r="S411" i="1"/>
  <c r="U19" i="1"/>
  <c r="U47" i="1"/>
  <c r="U67" i="1"/>
  <c r="U88" i="1"/>
  <c r="U116" i="1"/>
  <c r="U141" i="1"/>
  <c r="U160" i="1"/>
  <c r="U185" i="1"/>
  <c r="U213" i="1"/>
  <c r="U257" i="1"/>
  <c r="U297" i="1"/>
  <c r="U316" i="1"/>
  <c r="U327" i="1"/>
  <c r="U333" i="1"/>
  <c r="U340" i="1"/>
  <c r="U361" i="1"/>
  <c r="U379" i="1"/>
  <c r="U408" i="1"/>
  <c r="U411" i="1"/>
  <c r="W19" i="1"/>
  <c r="W47" i="1"/>
  <c r="W67" i="1"/>
  <c r="W88" i="1"/>
  <c r="W116" i="1"/>
  <c r="W141" i="1"/>
  <c r="W160" i="1"/>
  <c r="W185" i="1"/>
  <c r="W213" i="1"/>
  <c r="W257" i="1"/>
  <c r="W297" i="1"/>
  <c r="W316" i="1"/>
  <c r="W327" i="1"/>
  <c r="W333" i="1"/>
  <c r="W340" i="1"/>
  <c r="W361" i="1"/>
  <c r="W379" i="1"/>
  <c r="W408" i="1"/>
  <c r="W411" i="1"/>
  <c r="Y19" i="1"/>
  <c r="Y47" i="1"/>
  <c r="Y67" i="1"/>
  <c r="Y88" i="1"/>
  <c r="Y116" i="1"/>
  <c r="Y141" i="1"/>
  <c r="Y160" i="1"/>
  <c r="Y185" i="1"/>
  <c r="Y213" i="1"/>
  <c r="Y257" i="1"/>
  <c r="Y297" i="1"/>
  <c r="Y316" i="1"/>
  <c r="Y327" i="1"/>
  <c r="Y333" i="1"/>
  <c r="Y340" i="1"/>
  <c r="Y361" i="1"/>
  <c r="Y379" i="1"/>
  <c r="Y408" i="1"/>
  <c r="Y411" i="1"/>
  <c r="AE19" i="1"/>
  <c r="AE47" i="1"/>
  <c r="AE67" i="1"/>
  <c r="AE88" i="1"/>
  <c r="AE116" i="1"/>
  <c r="AE141" i="1"/>
  <c r="AE160" i="1"/>
  <c r="AE185" i="1"/>
  <c r="AE213" i="1"/>
  <c r="AE257" i="1"/>
  <c r="AE297" i="1"/>
  <c r="AE316" i="1"/>
  <c r="AE327" i="1"/>
  <c r="AE333" i="1"/>
  <c r="AE340" i="1"/>
  <c r="AE361" i="1"/>
  <c r="AE379" i="1"/>
  <c r="AE408" i="1"/>
  <c r="AE411" i="1"/>
  <c r="AG19" i="1"/>
  <c r="AG47" i="1"/>
  <c r="AG67" i="1"/>
  <c r="AG88" i="1"/>
  <c r="AG116" i="1"/>
  <c r="AG141" i="1"/>
  <c r="AG160" i="1"/>
  <c r="AG185" i="1"/>
  <c r="AG213" i="1"/>
  <c r="AG257" i="1"/>
  <c r="AG297" i="1"/>
  <c r="AG316" i="1"/>
  <c r="AG327" i="1"/>
  <c r="AG333" i="1"/>
  <c r="AG340" i="1"/>
  <c r="AG361" i="1"/>
  <c r="AG379" i="1"/>
  <c r="AG408" i="1"/>
  <c r="AG411" i="1"/>
  <c r="AI19" i="1"/>
  <c r="AI47" i="1"/>
  <c r="AI67" i="1"/>
  <c r="AI88" i="1"/>
  <c r="AI116" i="1"/>
  <c r="AI141" i="1"/>
  <c r="AI160" i="1"/>
  <c r="AI185" i="1"/>
  <c r="AI213" i="1"/>
  <c r="AI257" i="1"/>
  <c r="AI297" i="1"/>
  <c r="AI316" i="1"/>
  <c r="AI327" i="1"/>
  <c r="AI333" i="1"/>
  <c r="AI340" i="1"/>
  <c r="AI361" i="1"/>
  <c r="AI379" i="1"/>
  <c r="AI408" i="1"/>
  <c r="AI411" i="1"/>
  <c r="AK19" i="1"/>
  <c r="AK47" i="1"/>
  <c r="AK67" i="1"/>
  <c r="AK88" i="1"/>
  <c r="AK116" i="1"/>
  <c r="AK141" i="1"/>
  <c r="AK160" i="1"/>
  <c r="AK185" i="1"/>
  <c r="AK213" i="1"/>
  <c r="AK257" i="1"/>
  <c r="AK297" i="1"/>
  <c r="AK316" i="1"/>
  <c r="AK327" i="1"/>
  <c r="AK333" i="1"/>
  <c r="AK340" i="1"/>
  <c r="AK361" i="1"/>
  <c r="AK379" i="1"/>
  <c r="AK408" i="1"/>
  <c r="AK411" i="1"/>
  <c r="R9" i="1"/>
  <c r="R103" i="1"/>
  <c r="R192" i="1"/>
  <c r="R379" i="1"/>
  <c r="I19" i="1"/>
  <c r="I47" i="1"/>
  <c r="I67" i="1"/>
  <c r="I88" i="1"/>
  <c r="I116" i="1"/>
  <c r="I141" i="1"/>
  <c r="I160" i="1"/>
  <c r="I185" i="1"/>
  <c r="I213" i="1"/>
  <c r="I257" i="1"/>
  <c r="I297" i="1"/>
  <c r="I316" i="1"/>
  <c r="I327" i="1"/>
  <c r="I333" i="1"/>
  <c r="I340" i="1"/>
  <c r="I361" i="1"/>
  <c r="I379" i="1"/>
  <c r="I408" i="1"/>
  <c r="K9" i="1"/>
  <c r="K33" i="1"/>
  <c r="K57" i="1"/>
  <c r="K76" i="1"/>
  <c r="K103" i="1"/>
  <c r="K129" i="1"/>
  <c r="K147" i="1"/>
  <c r="K171" i="1"/>
  <c r="K192" i="1"/>
  <c r="K242" i="1"/>
  <c r="K279" i="1"/>
  <c r="K314" i="1"/>
  <c r="K321" i="1"/>
  <c r="K330" i="1"/>
  <c r="K336" i="1"/>
  <c r="K349" i="1"/>
  <c r="K372" i="1"/>
  <c r="K395" i="1"/>
  <c r="M19" i="1"/>
  <c r="M47" i="1"/>
  <c r="M67" i="1"/>
  <c r="M88" i="1"/>
  <c r="M116" i="1"/>
  <c r="M141" i="1"/>
  <c r="M160" i="1"/>
  <c r="M185" i="1"/>
  <c r="M213" i="1"/>
  <c r="M257" i="1"/>
  <c r="M297" i="1"/>
  <c r="M316" i="1"/>
  <c r="M327" i="1"/>
  <c r="M333" i="1"/>
  <c r="M340" i="1"/>
  <c r="M361" i="1"/>
  <c r="M379" i="1"/>
  <c r="M408" i="1"/>
  <c r="S9" i="1"/>
  <c r="S33" i="1"/>
  <c r="S57" i="1"/>
  <c r="S76" i="1"/>
  <c r="S103" i="1"/>
  <c r="S129" i="1"/>
  <c r="S147" i="1"/>
  <c r="S171" i="1"/>
  <c r="S192" i="1"/>
  <c r="S242" i="1"/>
  <c r="S279" i="1"/>
  <c r="S314" i="1"/>
  <c r="S321" i="1"/>
  <c r="S330" i="1"/>
  <c r="S336" i="1"/>
  <c r="S349" i="1"/>
  <c r="S372" i="1"/>
  <c r="S395" i="1"/>
  <c r="U9" i="1"/>
  <c r="U33" i="1"/>
  <c r="U57" i="1"/>
  <c r="U76" i="1"/>
  <c r="U103" i="1"/>
  <c r="U129" i="1"/>
  <c r="U147" i="1"/>
  <c r="U171" i="1"/>
  <c r="U192" i="1"/>
  <c r="U242" i="1"/>
  <c r="U279" i="1"/>
  <c r="U314" i="1"/>
  <c r="U321" i="1"/>
  <c r="U330" i="1"/>
  <c r="U336" i="1"/>
  <c r="U349" i="1"/>
  <c r="U372" i="1"/>
  <c r="U395" i="1"/>
  <c r="W9" i="1"/>
  <c r="W33" i="1"/>
  <c r="W57" i="1"/>
  <c r="W76" i="1"/>
  <c r="W103" i="1"/>
  <c r="W129" i="1"/>
  <c r="W147" i="1"/>
  <c r="W171" i="1"/>
  <c r="W192" i="1"/>
  <c r="W242" i="1"/>
  <c r="W279" i="1"/>
  <c r="W314" i="1"/>
  <c r="W321" i="1"/>
  <c r="W330" i="1"/>
  <c r="W336" i="1"/>
  <c r="W349" i="1"/>
  <c r="W372" i="1"/>
  <c r="W395" i="1"/>
  <c r="Y9" i="1"/>
  <c r="Y33" i="1"/>
  <c r="Y57" i="1"/>
  <c r="Y76" i="1"/>
  <c r="Y103" i="1"/>
  <c r="Y129" i="1"/>
  <c r="Y147" i="1"/>
  <c r="Y171" i="1"/>
  <c r="Y192" i="1"/>
  <c r="Y242" i="1"/>
  <c r="Y279" i="1"/>
  <c r="Y314" i="1"/>
  <c r="Y321" i="1"/>
  <c r="Y330" i="1"/>
  <c r="Y336" i="1"/>
  <c r="Y349" i="1"/>
  <c r="Y372" i="1"/>
  <c r="Y395" i="1"/>
  <c r="AE9" i="1"/>
  <c r="AE33" i="1"/>
  <c r="AE57" i="1"/>
  <c r="AE76" i="1"/>
  <c r="AE103" i="1"/>
  <c r="AE129" i="1"/>
  <c r="AE147" i="1"/>
  <c r="AE171" i="1"/>
  <c r="AE192" i="1"/>
  <c r="AE242" i="1"/>
  <c r="AE279" i="1"/>
  <c r="AE314" i="1"/>
  <c r="AE321" i="1"/>
  <c r="AE330" i="1"/>
  <c r="AE336" i="1"/>
  <c r="AE349" i="1"/>
  <c r="AE372" i="1"/>
  <c r="AE395" i="1"/>
  <c r="AG9" i="1"/>
  <c r="AG33" i="1"/>
  <c r="AG57" i="1"/>
  <c r="AG76" i="1"/>
  <c r="AG103" i="1"/>
  <c r="AG129" i="1"/>
  <c r="AG147" i="1"/>
  <c r="AG171" i="1"/>
  <c r="AG192" i="1"/>
  <c r="AG242" i="1"/>
  <c r="AG279" i="1"/>
  <c r="AG314" i="1"/>
  <c r="AG321" i="1"/>
  <c r="AG330" i="1"/>
  <c r="AG336" i="1"/>
  <c r="AG349" i="1"/>
  <c r="AG372" i="1"/>
  <c r="AG395" i="1"/>
  <c r="AI9" i="1"/>
  <c r="AI33" i="1"/>
  <c r="AI57" i="1"/>
  <c r="AI76" i="1"/>
  <c r="AI103" i="1"/>
  <c r="AI129" i="1"/>
  <c r="AI147" i="1"/>
  <c r="AI171" i="1"/>
  <c r="AI192" i="1"/>
  <c r="AI242" i="1"/>
  <c r="AI279" i="1"/>
  <c r="AI314" i="1"/>
  <c r="AI321" i="1"/>
  <c r="AI330" i="1"/>
  <c r="AI336" i="1"/>
  <c r="AI349" i="1"/>
  <c r="AI372" i="1"/>
  <c r="AI395" i="1"/>
  <c r="AK9" i="1"/>
  <c r="AK33" i="1"/>
  <c r="AK57" i="1"/>
  <c r="AK76" i="1"/>
  <c r="AK103" i="1"/>
  <c r="AK129" i="1"/>
  <c r="AK147" i="1"/>
  <c r="AK171" i="1"/>
  <c r="AK192" i="1"/>
  <c r="AK242" i="1"/>
  <c r="AK279" i="1"/>
  <c r="AK314" i="1"/>
  <c r="AK321" i="1"/>
  <c r="AK330" i="1"/>
  <c r="AK336" i="1"/>
  <c r="AK349" i="1"/>
  <c r="AK372" i="1"/>
  <c r="AK395" i="1"/>
  <c r="AL13" i="1"/>
  <c r="AL15" i="1"/>
  <c r="AL17" i="1"/>
  <c r="AL27" i="1"/>
  <c r="AL29" i="1"/>
  <c r="AL31" i="1"/>
  <c r="AL35" i="1"/>
  <c r="AL37" i="1"/>
  <c r="AL39" i="1"/>
  <c r="AL43" i="1"/>
  <c r="AL48" i="1"/>
  <c r="AB47" i="1"/>
  <c r="AL47" i="1" s="1"/>
  <c r="AL50" i="1"/>
  <c r="AL52" i="1"/>
  <c r="AL54" i="1"/>
  <c r="AL60" i="1"/>
  <c r="AL62" i="1"/>
  <c r="AL64" i="1"/>
  <c r="AL68" i="1"/>
  <c r="AB67" i="1"/>
  <c r="AL70" i="1"/>
  <c r="AL72" i="1"/>
  <c r="AL74" i="1"/>
  <c r="AL82" i="1"/>
  <c r="AL84" i="1"/>
  <c r="AL86" i="1"/>
  <c r="AB88" i="1"/>
  <c r="AL90" i="1"/>
  <c r="AL92" i="1"/>
  <c r="AL95" i="1"/>
  <c r="AL98" i="1"/>
  <c r="AL100" i="1"/>
  <c r="AL106" i="1"/>
  <c r="AL108" i="1"/>
  <c r="AL110" i="1"/>
  <c r="AL112" i="1"/>
  <c r="AB116" i="1"/>
  <c r="AL118" i="1"/>
  <c r="AL120" i="1"/>
  <c r="AL122" i="1"/>
  <c r="AL124" i="1"/>
  <c r="AB129" i="1"/>
  <c r="AL129" i="1" s="1"/>
  <c r="AL144" i="1"/>
  <c r="AL148" i="1"/>
  <c r="AB147" i="1"/>
  <c r="AL150" i="1"/>
  <c r="AL152" i="1"/>
  <c r="AL154" i="1"/>
  <c r="AL156" i="1"/>
  <c r="AL158" i="1"/>
  <c r="AL164" i="1"/>
  <c r="AL166" i="1"/>
  <c r="AL168" i="1"/>
  <c r="AL172" i="1"/>
  <c r="AB171" i="1"/>
  <c r="AL174" i="1"/>
  <c r="AL176" i="1"/>
  <c r="AL178" i="1"/>
  <c r="AL180" i="1"/>
  <c r="AL182" i="1"/>
  <c r="AL188" i="1"/>
  <c r="AL190" i="1"/>
  <c r="AL216" i="1"/>
  <c r="AL218" i="1"/>
  <c r="AL220" i="1"/>
  <c r="AL222" i="1"/>
  <c r="AL224" i="1"/>
  <c r="AL226" i="1"/>
  <c r="AL228" i="1"/>
  <c r="AL230" i="1"/>
  <c r="AL232" i="1"/>
  <c r="AL234" i="1"/>
  <c r="AL236" i="1"/>
  <c r="AL238" i="1"/>
  <c r="AL240" i="1"/>
  <c r="AL260" i="1"/>
  <c r="AL262" i="1"/>
  <c r="AL264" i="1"/>
  <c r="AL266" i="1"/>
  <c r="AL268" i="1"/>
  <c r="AL270" i="1"/>
  <c r="AL272" i="1"/>
  <c r="AL274" i="1"/>
  <c r="AL282" i="1"/>
  <c r="AL284" i="1"/>
  <c r="AL286" i="1"/>
  <c r="AL288" i="1"/>
  <c r="AL290" i="1"/>
  <c r="AL292" i="1"/>
  <c r="AL294" i="1"/>
  <c r="AB297" i="1"/>
  <c r="AB316" i="1"/>
  <c r="AL318" i="1"/>
  <c r="AL324" i="1"/>
  <c r="AL334" i="1"/>
  <c r="AB340" i="1"/>
  <c r="AB372" i="1"/>
  <c r="D33" i="1"/>
  <c r="G33" i="1"/>
  <c r="G76" i="1"/>
  <c r="G129" i="1"/>
  <c r="G171" i="1"/>
  <c r="G242" i="1"/>
  <c r="G314" i="1"/>
  <c r="G330" i="1"/>
  <c r="G349" i="1"/>
  <c r="G395" i="1"/>
  <c r="G9" i="1"/>
  <c r="G57" i="1"/>
  <c r="G103" i="1"/>
  <c r="G147" i="1"/>
  <c r="G192" i="1"/>
  <c r="G279" i="1"/>
  <c r="G321" i="1"/>
  <c r="G336" i="1"/>
  <c r="G372" i="1"/>
  <c r="G409" i="1"/>
  <c r="AL299" i="1"/>
  <c r="AB330" i="1"/>
  <c r="G19" i="1"/>
  <c r="G47" i="1"/>
  <c r="G67" i="1"/>
  <c r="G88" i="1"/>
  <c r="G116" i="1"/>
  <c r="G141" i="1"/>
  <c r="G160" i="1"/>
  <c r="G185" i="1"/>
  <c r="G213" i="1"/>
  <c r="G257" i="1"/>
  <c r="G297" i="1"/>
  <c r="G316" i="1"/>
  <c r="G327" i="1"/>
  <c r="G333" i="1"/>
  <c r="G340" i="1"/>
  <c r="G361" i="1"/>
  <c r="G379" i="1"/>
  <c r="G408" i="1"/>
  <c r="AC129" i="1"/>
  <c r="AC171" i="1"/>
  <c r="AM171" i="1" s="1"/>
  <c r="AC330" i="1"/>
  <c r="AM330" i="1" s="1"/>
  <c r="AC349" i="1"/>
  <c r="AC147" i="1"/>
  <c r="AC372" i="1"/>
  <c r="E379" i="1"/>
  <c r="E361" i="1"/>
  <c r="E340" i="1"/>
  <c r="E333" i="1"/>
  <c r="E327" i="1"/>
  <c r="E316" i="1"/>
  <c r="E297" i="1"/>
  <c r="E213" i="1"/>
  <c r="E185" i="1"/>
  <c r="E160" i="1"/>
  <c r="E33" i="1"/>
  <c r="E395" i="1"/>
  <c r="E330" i="1"/>
  <c r="E321" i="1"/>
  <c r="E242" i="1"/>
  <c r="E192" i="1"/>
  <c r="E171" i="1"/>
  <c r="E147" i="1"/>
  <c r="E129" i="1"/>
  <c r="E47" i="1"/>
  <c r="AC47" i="1"/>
  <c r="AM47" i="1" s="1"/>
  <c r="AC67" i="1"/>
  <c r="AC88" i="1"/>
  <c r="AC116" i="1"/>
  <c r="AM116" i="1" s="1"/>
  <c r="AC141" i="1"/>
  <c r="AC213" i="1"/>
  <c r="AC257" i="1"/>
  <c r="AC297" i="1"/>
  <c r="AC316" i="1"/>
  <c r="AC327" i="1"/>
  <c r="AC333" i="1"/>
  <c r="AC340" i="1"/>
  <c r="AD340" i="1"/>
  <c r="AH340" i="1"/>
  <c r="AF349" i="1"/>
  <c r="AJ349" i="1"/>
  <c r="AL352" i="1"/>
  <c r="AL354" i="1"/>
  <c r="AL356" i="1"/>
  <c r="AL358" i="1"/>
  <c r="AL362" i="1"/>
  <c r="AB361" i="1"/>
  <c r="AC361" i="1" s="1"/>
  <c r="AF361" i="1"/>
  <c r="AJ361" i="1"/>
  <c r="AL364" i="1"/>
  <c r="AL366" i="1"/>
  <c r="AL368" i="1"/>
  <c r="AL370" i="1"/>
  <c r="AD372" i="1"/>
  <c r="AH372" i="1"/>
  <c r="AL376" i="1"/>
  <c r="AJ379" i="1"/>
  <c r="AL382" i="1"/>
  <c r="AL384" i="1"/>
  <c r="AL386" i="1"/>
  <c r="AL388" i="1"/>
  <c r="AL390" i="1"/>
  <c r="AL392" i="1"/>
  <c r="AB395" i="1"/>
  <c r="AC395" i="1" s="1"/>
  <c r="AF395" i="1"/>
  <c r="AJ395" i="1"/>
  <c r="R33" i="1"/>
  <c r="R76" i="1"/>
  <c r="R129" i="1"/>
  <c r="R171" i="1"/>
  <c r="R242" i="1"/>
  <c r="R316" i="1"/>
  <c r="R361" i="1"/>
  <c r="T9" i="1"/>
  <c r="T19" i="1"/>
  <c r="T33" i="1"/>
  <c r="T57" i="1"/>
  <c r="T67" i="1"/>
  <c r="T76" i="1"/>
  <c r="T103" i="1"/>
  <c r="T116" i="1"/>
  <c r="T129" i="1"/>
  <c r="T147" i="1"/>
  <c r="T160" i="1"/>
  <c r="T171" i="1"/>
  <c r="T192" i="1"/>
  <c r="T213" i="1"/>
  <c r="T242" i="1"/>
  <c r="T279" i="1"/>
  <c r="T297" i="1"/>
  <c r="T316" i="1"/>
  <c r="T340" i="1"/>
  <c r="T349" i="1"/>
  <c r="T361" i="1"/>
  <c r="T379" i="1"/>
  <c r="T395" i="1"/>
  <c r="V19" i="1"/>
  <c r="V33" i="1"/>
  <c r="V47" i="1"/>
  <c r="V67" i="1"/>
  <c r="V76" i="1"/>
  <c r="V88" i="1"/>
  <c r="V116" i="1"/>
  <c r="V129" i="1"/>
  <c r="V141" i="1"/>
  <c r="V160" i="1"/>
  <c r="V171" i="1"/>
  <c r="V185" i="1"/>
  <c r="V213" i="1"/>
  <c r="V242" i="1"/>
  <c r="V257" i="1"/>
  <c r="V279" i="1"/>
  <c r="V316" i="1"/>
  <c r="V321" i="1"/>
  <c r="V336" i="1"/>
  <c r="V340" i="1"/>
  <c r="V349" i="1"/>
  <c r="V361" i="1"/>
  <c r="V372" i="1"/>
  <c r="V379" i="1"/>
  <c r="X9" i="1"/>
  <c r="X19" i="1"/>
  <c r="X33" i="1"/>
  <c r="X47" i="1"/>
  <c r="X57" i="1"/>
  <c r="X67" i="1"/>
  <c r="X88" i="1"/>
  <c r="X103" i="1"/>
  <c r="X116" i="1"/>
  <c r="X129" i="1"/>
  <c r="X141" i="1"/>
  <c r="X147" i="1"/>
  <c r="X160" i="1"/>
  <c r="X185" i="1"/>
  <c r="X192" i="1"/>
  <c r="X213" i="1"/>
  <c r="X242" i="1"/>
  <c r="X257" i="1"/>
  <c r="X279" i="1"/>
  <c r="X297" i="1"/>
  <c r="X321" i="1"/>
  <c r="X336" i="1"/>
  <c r="X340" i="1"/>
  <c r="X349" i="1"/>
  <c r="X361" i="1"/>
  <c r="X372" i="1"/>
  <c r="X379" i="1"/>
  <c r="X395" i="1"/>
  <c r="AL330" i="1"/>
  <c r="AL11" i="1"/>
  <c r="AL49" i="1"/>
  <c r="AB57" i="1"/>
  <c r="AC57" i="1" s="1"/>
  <c r="AL89" i="1"/>
  <c r="AB103" i="1"/>
  <c r="AC103" i="1" s="1"/>
  <c r="AM103" i="1" s="1"/>
  <c r="AL317" i="1"/>
  <c r="AB321" i="1"/>
  <c r="AC321" i="1" s="1"/>
  <c r="R19" i="1"/>
  <c r="R47" i="1"/>
  <c r="R67" i="1"/>
  <c r="R88" i="1"/>
  <c r="R116" i="1"/>
  <c r="R141" i="1"/>
  <c r="R160" i="1"/>
  <c r="R185" i="1"/>
  <c r="R213" i="1"/>
  <c r="R257" i="1"/>
  <c r="R297" i="1"/>
  <c r="R321" i="1"/>
  <c r="R336" i="1"/>
  <c r="R349" i="1"/>
  <c r="R372" i="1"/>
  <c r="R395" i="1"/>
  <c r="AL58" i="1"/>
  <c r="AD57" i="1"/>
  <c r="AL78" i="1"/>
  <c r="AD76" i="1"/>
  <c r="AL104" i="1"/>
  <c r="AD103" i="1"/>
  <c r="AL142" i="1"/>
  <c r="AD141" i="1"/>
  <c r="AM141" i="1" s="1"/>
  <c r="AL162" i="1"/>
  <c r="AD160" i="1"/>
  <c r="AL186" i="1"/>
  <c r="AD185" i="1"/>
  <c r="AL193" i="1"/>
  <c r="AB192" i="1"/>
  <c r="AC192" i="1" s="1"/>
  <c r="AL214" i="1"/>
  <c r="AD213" i="1"/>
  <c r="AL213" i="1" s="1"/>
  <c r="AL258" i="1"/>
  <c r="AD257" i="1"/>
  <c r="AL280" i="1"/>
  <c r="AD279" i="1"/>
  <c r="AL322" i="1"/>
  <c r="AD321" i="1"/>
  <c r="AL338" i="1"/>
  <c r="AD336" i="1"/>
  <c r="AL350" i="1"/>
  <c r="AD349" i="1"/>
  <c r="AL349" i="1" s="1"/>
  <c r="AL380" i="1"/>
  <c r="AD379" i="1"/>
  <c r="AD67" i="1"/>
  <c r="AL69" i="1"/>
  <c r="AB76" i="1"/>
  <c r="AC76" i="1" s="1"/>
  <c r="AD116" i="1"/>
  <c r="AL117" i="1"/>
  <c r="AD147" i="1"/>
  <c r="AL147" i="1" s="1"/>
  <c r="AL149" i="1"/>
  <c r="AB160" i="1"/>
  <c r="AD171" i="1"/>
  <c r="AL173" i="1"/>
  <c r="AB185" i="1"/>
  <c r="AB279" i="1"/>
  <c r="AC279" i="1" s="1"/>
  <c r="AD333" i="1"/>
  <c r="AL333" i="1" s="1"/>
  <c r="AB336" i="1"/>
  <c r="AC336" i="1" s="1"/>
  <c r="AD361" i="1"/>
  <c r="AL363" i="1"/>
  <c r="AL374" i="1"/>
  <c r="AB379" i="1"/>
  <c r="AC379" i="1" s="1"/>
  <c r="AB9" i="1"/>
  <c r="AC9" i="1" s="1"/>
  <c r="AF9" i="1"/>
  <c r="AJ9" i="1"/>
  <c r="AH19" i="1"/>
  <c r="AL21" i="1"/>
  <c r="AL22" i="1"/>
  <c r="L127" i="1"/>
  <c r="J314" i="1"/>
  <c r="H314" i="1"/>
  <c r="H277" i="1" s="1"/>
  <c r="F127" i="1"/>
  <c r="F314" i="1"/>
  <c r="F277" i="1" s="1"/>
  <c r="F7" i="1"/>
  <c r="N341" i="1"/>
  <c r="AB19" i="1"/>
  <c r="AC19" i="1" s="1"/>
  <c r="AD19" i="1"/>
  <c r="AB33" i="1"/>
  <c r="AC33" i="1" s="1"/>
  <c r="AD33" i="1"/>
  <c r="AM67" i="1"/>
  <c r="AL116" i="1"/>
  <c r="AM372" i="1"/>
  <c r="AL243" i="1"/>
  <c r="AL327" i="1"/>
  <c r="AL373" i="1"/>
  <c r="AB242" i="1"/>
  <c r="AC242" i="1" s="1"/>
  <c r="N14" i="1"/>
  <c r="Z10" i="1"/>
  <c r="Z14" i="1"/>
  <c r="N15" i="1"/>
  <c r="N13" i="1"/>
  <c r="N11" i="1"/>
  <c r="N21" i="1"/>
  <c r="N35" i="1"/>
  <c r="N37" i="1"/>
  <c r="N39" i="1"/>
  <c r="D76" i="1"/>
  <c r="N92" i="1"/>
  <c r="N95" i="1"/>
  <c r="N98" i="1"/>
  <c r="N100" i="1"/>
  <c r="N104" i="1"/>
  <c r="N106" i="1"/>
  <c r="N108" i="1"/>
  <c r="N110" i="1"/>
  <c r="N112" i="1"/>
  <c r="N254" i="1"/>
  <c r="N258" i="1"/>
  <c r="N260" i="1"/>
  <c r="N262" i="1"/>
  <c r="N264" i="1"/>
  <c r="N266" i="1"/>
  <c r="N268" i="1"/>
  <c r="N270" i="1"/>
  <c r="N272" i="1"/>
  <c r="N274" i="1"/>
  <c r="N280" i="1"/>
  <c r="N282" i="1"/>
  <c r="N284" i="1"/>
  <c r="N286" i="1"/>
  <c r="N288" i="1"/>
  <c r="N290" i="1"/>
  <c r="N292" i="1"/>
  <c r="N294" i="1"/>
  <c r="N300" i="1"/>
  <c r="N302" i="1"/>
  <c r="N304" i="1"/>
  <c r="N306" i="1"/>
  <c r="N308" i="1"/>
  <c r="N310" i="1"/>
  <c r="N312" i="1"/>
  <c r="N322" i="1"/>
  <c r="N324" i="1"/>
  <c r="N338" i="1"/>
  <c r="N344" i="1"/>
  <c r="N346" i="1"/>
  <c r="N352" i="1"/>
  <c r="N354" i="1"/>
  <c r="N356" i="1"/>
  <c r="N358" i="1"/>
  <c r="N364" i="1"/>
  <c r="N366" i="1"/>
  <c r="N368" i="1"/>
  <c r="N370" i="1"/>
  <c r="N376" i="1"/>
  <c r="N382" i="1"/>
  <c r="N384" i="1"/>
  <c r="N386" i="1"/>
  <c r="N388" i="1"/>
  <c r="N390" i="1"/>
  <c r="N392" i="1"/>
  <c r="N398" i="1"/>
  <c r="N12" i="1"/>
  <c r="Z11" i="1"/>
  <c r="Z104" i="1"/>
  <c r="Z258" i="1"/>
  <c r="Z280" i="1"/>
  <c r="Z298" i="1"/>
  <c r="Z322" i="1"/>
  <c r="Z362" i="1"/>
  <c r="Z396" i="1"/>
  <c r="N27" i="1"/>
  <c r="N29" i="1"/>
  <c r="N31" i="1"/>
  <c r="N43" i="1"/>
  <c r="N48" i="1"/>
  <c r="N50" i="1"/>
  <c r="N52" i="1"/>
  <c r="N54" i="1"/>
  <c r="N58" i="1"/>
  <c r="N60" i="1"/>
  <c r="N62" i="1"/>
  <c r="N64" i="1"/>
  <c r="N68" i="1"/>
  <c r="N70" i="1"/>
  <c r="N72" i="1"/>
  <c r="N74" i="1"/>
  <c r="N120" i="1"/>
  <c r="N122" i="1"/>
  <c r="N124" i="1"/>
  <c r="N130" i="1"/>
  <c r="N132" i="1"/>
  <c r="N134" i="1"/>
  <c r="N136" i="1"/>
  <c r="N138" i="1"/>
  <c r="N142" i="1"/>
  <c r="N144" i="1"/>
  <c r="N150" i="1"/>
  <c r="N152" i="1"/>
  <c r="N154" i="1"/>
  <c r="N156" i="1"/>
  <c r="N158" i="1"/>
  <c r="N162" i="1"/>
  <c r="N164" i="1"/>
  <c r="N166" i="1"/>
  <c r="N168" i="1"/>
  <c r="N174" i="1"/>
  <c r="N176" i="1"/>
  <c r="N178" i="1"/>
  <c r="N180" i="1"/>
  <c r="N182" i="1"/>
  <c r="N186" i="1"/>
  <c r="N188" i="1"/>
  <c r="N190" i="1"/>
  <c r="N194" i="1"/>
  <c r="N196" i="1"/>
  <c r="N198" i="1"/>
  <c r="N200" i="1"/>
  <c r="N202" i="1"/>
  <c r="N204" i="1"/>
  <c r="N206" i="1"/>
  <c r="N208" i="1"/>
  <c r="N210" i="1"/>
  <c r="N216" i="1"/>
  <c r="N218" i="1"/>
  <c r="N220" i="1"/>
  <c r="N222" i="1"/>
  <c r="N224" i="1"/>
  <c r="N226" i="1"/>
  <c r="N228" i="1"/>
  <c r="N230" i="1"/>
  <c r="N232" i="1"/>
  <c r="N234" i="1"/>
  <c r="N236" i="1"/>
  <c r="N238" i="1"/>
  <c r="N240" i="1"/>
  <c r="N246" i="1"/>
  <c r="N248" i="1"/>
  <c r="N402" i="1"/>
  <c r="N404" i="1"/>
  <c r="N406" i="1"/>
  <c r="N86" i="1"/>
  <c r="N84" i="1"/>
  <c r="N82" i="1"/>
  <c r="N78" i="1"/>
  <c r="N252" i="1"/>
  <c r="N250" i="1"/>
  <c r="N36" i="1"/>
  <c r="N38" i="1"/>
  <c r="N40" i="1"/>
  <c r="N42" i="1"/>
  <c r="N44" i="1"/>
  <c r="N51" i="1"/>
  <c r="N53" i="1"/>
  <c r="N55" i="1"/>
  <c r="N71" i="1"/>
  <c r="N73" i="1"/>
  <c r="N77" i="1"/>
  <c r="N81" i="1"/>
  <c r="N83" i="1"/>
  <c r="N85" i="1"/>
  <c r="N91" i="1"/>
  <c r="N93" i="1"/>
  <c r="N96" i="1"/>
  <c r="N99" i="1"/>
  <c r="N101" i="1"/>
  <c r="N107" i="1"/>
  <c r="N109" i="1"/>
  <c r="N111" i="1"/>
  <c r="N113" i="1"/>
  <c r="N119" i="1"/>
  <c r="N121" i="1"/>
  <c r="N123" i="1"/>
  <c r="N125" i="1"/>
  <c r="N131" i="1"/>
  <c r="N133" i="1"/>
  <c r="N135" i="1"/>
  <c r="N137" i="1"/>
  <c r="N139" i="1"/>
  <c r="N145" i="1"/>
  <c r="N151" i="1"/>
  <c r="N153" i="1"/>
  <c r="N155" i="1"/>
  <c r="N157" i="1"/>
  <c r="N163" i="1"/>
  <c r="N165" i="1"/>
  <c r="N167" i="1"/>
  <c r="N169" i="1"/>
  <c r="N173" i="1"/>
  <c r="N175" i="1"/>
  <c r="N177" i="1"/>
  <c r="N179" i="1"/>
  <c r="N181" i="1"/>
  <c r="N183" i="1"/>
  <c r="N189" i="1"/>
  <c r="N195" i="1"/>
  <c r="N197" i="1"/>
  <c r="N199" i="1"/>
  <c r="N201" i="1"/>
  <c r="N203" i="1"/>
  <c r="N205" i="1"/>
  <c r="N207" i="1"/>
  <c r="N209" i="1"/>
  <c r="N211" i="1"/>
  <c r="N217" i="1"/>
  <c r="N219" i="1"/>
  <c r="N221" i="1"/>
  <c r="N223" i="1"/>
  <c r="N225" i="1"/>
  <c r="N227" i="1"/>
  <c r="N229" i="1"/>
  <c r="N231" i="1"/>
  <c r="N233" i="1"/>
  <c r="N235" i="1"/>
  <c r="N237" i="1"/>
  <c r="N239" i="1"/>
  <c r="N243" i="1"/>
  <c r="N245" i="1"/>
  <c r="N247" i="1"/>
  <c r="N249" i="1"/>
  <c r="N253" i="1"/>
  <c r="N255" i="1"/>
  <c r="N261" i="1"/>
  <c r="N263" i="1"/>
  <c r="N265" i="1"/>
  <c r="N267" i="1"/>
  <c r="N269" i="1"/>
  <c r="N271" i="1"/>
  <c r="N273" i="1"/>
  <c r="N275" i="1"/>
  <c r="N343" i="1"/>
  <c r="N345" i="1"/>
  <c r="N347" i="1"/>
  <c r="N353" i="1"/>
  <c r="N355" i="1"/>
  <c r="N357" i="1"/>
  <c r="N359" i="1"/>
  <c r="N363" i="1"/>
  <c r="N365" i="1"/>
  <c r="N367" i="1"/>
  <c r="N369" i="1"/>
  <c r="N375" i="1"/>
  <c r="N377" i="1"/>
  <c r="N383" i="1"/>
  <c r="N385" i="1"/>
  <c r="N387" i="1"/>
  <c r="N389" i="1"/>
  <c r="N391" i="1"/>
  <c r="N393" i="1"/>
  <c r="N399" i="1"/>
  <c r="N401" i="1"/>
  <c r="N403" i="1"/>
  <c r="N405" i="1"/>
  <c r="N22" i="1"/>
  <c r="N26" i="1"/>
  <c r="N28" i="1"/>
  <c r="N30" i="1"/>
  <c r="N299" i="1"/>
  <c r="N323" i="1"/>
  <c r="N285" i="1"/>
  <c r="N287" i="1"/>
  <c r="N289" i="1"/>
  <c r="N291" i="1"/>
  <c r="N293" i="1"/>
  <c r="N295" i="1"/>
  <c r="N301" i="1"/>
  <c r="N303" i="1"/>
  <c r="N305" i="1"/>
  <c r="N307" i="1"/>
  <c r="N309" i="1"/>
  <c r="N311" i="1"/>
  <c r="N317" i="1"/>
  <c r="N319" i="1"/>
  <c r="N325" i="1"/>
  <c r="N333" i="1"/>
  <c r="N49" i="1"/>
  <c r="N69" i="1"/>
  <c r="N89" i="1"/>
  <c r="N105" i="1"/>
  <c r="N117" i="1"/>
  <c r="N143" i="1"/>
  <c r="N148" i="1"/>
  <c r="N149" i="1"/>
  <c r="N161" i="1"/>
  <c r="N172" i="1"/>
  <c r="N187" i="1"/>
  <c r="N193" i="1"/>
  <c r="N214" i="1"/>
  <c r="N215" i="1"/>
  <c r="N259" i="1"/>
  <c r="N337" i="1"/>
  <c r="N350" i="1"/>
  <c r="N351" i="1"/>
  <c r="N373" i="1"/>
  <c r="N381" i="1"/>
  <c r="N397" i="1"/>
  <c r="N10" i="1"/>
  <c r="N16" i="1"/>
  <c r="N34" i="1"/>
  <c r="N281" i="1"/>
  <c r="N283" i="1"/>
  <c r="N331" i="1"/>
  <c r="N59" i="1"/>
  <c r="N61" i="1"/>
  <c r="N63" i="1"/>
  <c r="N65" i="1"/>
  <c r="N328" i="1"/>
  <c r="N334" i="1"/>
  <c r="N17" i="1"/>
  <c r="D103" i="1"/>
  <c r="D116" i="1"/>
  <c r="D67" i="1"/>
  <c r="D88" i="1"/>
  <c r="D57" i="1"/>
  <c r="D257" i="1"/>
  <c r="D279" i="1"/>
  <c r="D9" i="1"/>
  <c r="D141" i="1"/>
  <c r="D336" i="1"/>
  <c r="D349" i="1"/>
  <c r="D372" i="1"/>
  <c r="D19" i="1"/>
  <c r="T127" i="1" l="1"/>
  <c r="V7" i="1"/>
  <c r="AL316" i="1"/>
  <c r="AM336" i="1"/>
  <c r="AM279" i="1"/>
  <c r="AM57" i="1"/>
  <c r="AM395" i="1"/>
  <c r="AM88" i="1"/>
  <c r="AM129" i="1"/>
  <c r="AL185" i="1"/>
  <c r="AM76" i="1"/>
  <c r="AL103" i="1"/>
  <c r="L20" i="1"/>
  <c r="L19" i="1" s="1"/>
  <c r="AL171" i="1"/>
  <c r="AL361" i="1"/>
  <c r="AL279" i="1"/>
  <c r="J127" i="1"/>
  <c r="AL372" i="1"/>
  <c r="V314" i="1"/>
  <c r="AD314" i="1"/>
  <c r="AD277" i="1" s="1"/>
  <c r="AD409" i="1" s="1"/>
  <c r="X127" i="1"/>
  <c r="AM349" i="1"/>
  <c r="AL88" i="1"/>
  <c r="H127" i="1"/>
  <c r="AN10" i="1"/>
  <c r="AL395" i="1"/>
  <c r="AL9" i="1"/>
  <c r="AH7" i="1"/>
  <c r="AF7" i="1"/>
  <c r="R127" i="1"/>
  <c r="AF127" i="1"/>
  <c r="AH127" i="1"/>
  <c r="AJ127" i="1"/>
  <c r="AN322" i="1"/>
  <c r="AN258" i="1"/>
  <c r="AN104" i="1"/>
  <c r="AN280" i="1"/>
  <c r="AM333" i="1"/>
  <c r="AM297" i="1"/>
  <c r="AM257" i="1"/>
  <c r="AJ7" i="1"/>
  <c r="AJ408" i="1" s="1"/>
  <c r="AM321" i="1"/>
  <c r="J277" i="1"/>
  <c r="AL67" i="1"/>
  <c r="AH314" i="1"/>
  <c r="AH277" i="1" s="1"/>
  <c r="AH409" i="1" s="1"/>
  <c r="AM316" i="1"/>
  <c r="AM213" i="1"/>
  <c r="AL160" i="1"/>
  <c r="T7" i="1"/>
  <c r="J7" i="1"/>
  <c r="AL379" i="1"/>
  <c r="AL340" i="1"/>
  <c r="AM340" i="1"/>
  <c r="L314" i="1"/>
  <c r="L277" i="1" s="1"/>
  <c r="D314" i="1"/>
  <c r="D277" i="1" s="1"/>
  <c r="AM327" i="1"/>
  <c r="R314" i="1"/>
  <c r="R277" i="1" s="1"/>
  <c r="X314" i="1"/>
  <c r="X277" i="1" s="1"/>
  <c r="AF314" i="1"/>
  <c r="AF277" i="1" s="1"/>
  <c r="T314" i="1"/>
  <c r="T277" i="1" s="1"/>
  <c r="AJ314" i="1"/>
  <c r="AJ277" i="1" s="1"/>
  <c r="AJ409" i="1" s="1"/>
  <c r="AL297" i="1"/>
  <c r="AL257" i="1"/>
  <c r="V127" i="1"/>
  <c r="V408" i="1" s="1"/>
  <c r="AM147" i="1"/>
  <c r="AL321" i="1"/>
  <c r="AL141" i="1"/>
  <c r="AL192" i="1"/>
  <c r="AL76" i="1"/>
  <c r="AD127" i="1"/>
  <c r="AL57" i="1"/>
  <c r="AM379" i="1"/>
  <c r="L7" i="1"/>
  <c r="L408" i="1" s="1"/>
  <c r="AM361" i="1"/>
  <c r="AN11" i="1"/>
  <c r="AN14" i="1"/>
  <c r="E19" i="1"/>
  <c r="E57" i="1"/>
  <c r="O57" i="1" s="1"/>
  <c r="E67" i="1"/>
  <c r="O67" i="1" s="1"/>
  <c r="E314" i="1"/>
  <c r="E372" i="1"/>
  <c r="E336" i="1"/>
  <c r="E9" i="1"/>
  <c r="O9" i="1" s="1"/>
  <c r="E257" i="1"/>
  <c r="O257" i="1" s="1"/>
  <c r="E88" i="1"/>
  <c r="E116" i="1"/>
  <c r="E76" i="1"/>
  <c r="E349" i="1"/>
  <c r="O349" i="1" s="1"/>
  <c r="E279" i="1"/>
  <c r="O279" i="1" s="1"/>
  <c r="E103" i="1"/>
  <c r="O103" i="1" s="1"/>
  <c r="X7" i="1"/>
  <c r="R7" i="1"/>
  <c r="R408" i="1" s="1"/>
  <c r="X408" i="1"/>
  <c r="H408" i="1"/>
  <c r="AK277" i="1"/>
  <c r="AK7" i="1"/>
  <c r="AI277" i="1"/>
  <c r="AI7" i="1"/>
  <c r="AG277" i="1"/>
  <c r="AG7" i="1"/>
  <c r="AE277" i="1"/>
  <c r="AE7" i="1"/>
  <c r="Y277" i="1"/>
  <c r="Y7" i="1"/>
  <c r="W277" i="1"/>
  <c r="W7" i="1"/>
  <c r="U277" i="1"/>
  <c r="U7" i="1"/>
  <c r="S277" i="1"/>
  <c r="S7" i="1"/>
  <c r="K277" i="1"/>
  <c r="K7" i="1"/>
  <c r="M277" i="1"/>
  <c r="M7" i="1"/>
  <c r="I277" i="1"/>
  <c r="I7" i="1"/>
  <c r="V277" i="1"/>
  <c r="AK127" i="1"/>
  <c r="AI127" i="1"/>
  <c r="AG127" i="1"/>
  <c r="AE127" i="1"/>
  <c r="Y127" i="1"/>
  <c r="W127" i="1"/>
  <c r="U127" i="1"/>
  <c r="S127" i="1"/>
  <c r="K127" i="1"/>
  <c r="M127" i="1"/>
  <c r="I127" i="1"/>
  <c r="D127" i="1"/>
  <c r="G127" i="1"/>
  <c r="G277" i="1"/>
  <c r="G7" i="1"/>
  <c r="AC160" i="1"/>
  <c r="AM160" i="1" s="1"/>
  <c r="AC185" i="1"/>
  <c r="AM185" i="1" s="1"/>
  <c r="E141" i="1"/>
  <c r="AC7" i="1"/>
  <c r="AM192" i="1"/>
  <c r="AL336" i="1"/>
  <c r="AB314" i="1"/>
  <c r="AM9" i="1"/>
  <c r="F408" i="1"/>
  <c r="N362" i="1"/>
  <c r="AN362" i="1" s="1"/>
  <c r="N380" i="1"/>
  <c r="N33" i="1"/>
  <c r="N88" i="1"/>
  <c r="N327" i="1"/>
  <c r="N396" i="1"/>
  <c r="AN396" i="1" s="1"/>
  <c r="N342" i="1"/>
  <c r="N318" i="1"/>
  <c r="N298" i="1"/>
  <c r="AN298" i="1" s="1"/>
  <c r="N90" i="1"/>
  <c r="O340" i="1"/>
  <c r="AF408" i="1"/>
  <c r="AL242" i="1"/>
  <c r="AM242" i="1"/>
  <c r="AB127" i="1"/>
  <c r="AM33" i="1"/>
  <c r="AL33" i="1"/>
  <c r="AL19" i="1"/>
  <c r="AB7" i="1"/>
  <c r="AD7" i="1"/>
  <c r="T408" i="1"/>
  <c r="O333" i="1"/>
  <c r="O379" i="1"/>
  <c r="N171" i="1"/>
  <c r="N160" i="1"/>
  <c r="O147" i="1"/>
  <c r="N257" i="1"/>
  <c r="N297" i="1"/>
  <c r="O321" i="1"/>
  <c r="O330" i="1"/>
  <c r="O171" i="1"/>
  <c r="O192" i="1"/>
  <c r="O327" i="1"/>
  <c r="N316" i="1"/>
  <c r="O395" i="1"/>
  <c r="O160" i="1"/>
  <c r="O185" i="1"/>
  <c r="O47" i="1"/>
  <c r="N185" i="1"/>
  <c r="Z17" i="1"/>
  <c r="AN17" i="1" s="1"/>
  <c r="Z65" i="1"/>
  <c r="AN65" i="1" s="1"/>
  <c r="Z61" i="1"/>
  <c r="AN61" i="1" s="1"/>
  <c r="Z215" i="1"/>
  <c r="AN215" i="1" s="1"/>
  <c r="Z143" i="1"/>
  <c r="AN143" i="1" s="1"/>
  <c r="Z69" i="1"/>
  <c r="AN69" i="1" s="1"/>
  <c r="Z305" i="1"/>
  <c r="AN305" i="1" s="1"/>
  <c r="Z63" i="1"/>
  <c r="AN63" i="1" s="1"/>
  <c r="Z59" i="1"/>
  <c r="AN59" i="1" s="1"/>
  <c r="Z281" i="1"/>
  <c r="AN281" i="1" s="1"/>
  <c r="Z16" i="1"/>
  <c r="AN16" i="1" s="1"/>
  <c r="Z397" i="1"/>
  <c r="AN397" i="1" s="1"/>
  <c r="Z351" i="1"/>
  <c r="AN351" i="1" s="1"/>
  <c r="Z259" i="1"/>
  <c r="AN259" i="1" s="1"/>
  <c r="Z187" i="1"/>
  <c r="AN187" i="1" s="1"/>
  <c r="Z49" i="1"/>
  <c r="AN49" i="1" s="1"/>
  <c r="Z319" i="1"/>
  <c r="AN319" i="1" s="1"/>
  <c r="Z311" i="1"/>
  <c r="AN311" i="1" s="1"/>
  <c r="Z307" i="1"/>
  <c r="AN307" i="1" s="1"/>
  <c r="Z303" i="1"/>
  <c r="AN303" i="1" s="1"/>
  <c r="Z295" i="1"/>
  <c r="AN295" i="1" s="1"/>
  <c r="Z291" i="1"/>
  <c r="AN291" i="1" s="1"/>
  <c r="Z287" i="1"/>
  <c r="AN287" i="1" s="1"/>
  <c r="Z323" i="1"/>
  <c r="AN323" i="1" s="1"/>
  <c r="Z299" i="1"/>
  <c r="AN299" i="1" s="1"/>
  <c r="Z28" i="1"/>
  <c r="AN28" i="1" s="1"/>
  <c r="Z22" i="1"/>
  <c r="AN22" i="1" s="1"/>
  <c r="Z403" i="1"/>
  <c r="AN403" i="1" s="1"/>
  <c r="Z399" i="1"/>
  <c r="AN399" i="1" s="1"/>
  <c r="Z393" i="1"/>
  <c r="AN393" i="1" s="1"/>
  <c r="Z389" i="1"/>
  <c r="AN389" i="1" s="1"/>
  <c r="Z385" i="1"/>
  <c r="AN385" i="1" s="1"/>
  <c r="Z375" i="1"/>
  <c r="AN375" i="1" s="1"/>
  <c r="Z369" i="1"/>
  <c r="AN369" i="1" s="1"/>
  <c r="Z365" i="1"/>
  <c r="AN365" i="1" s="1"/>
  <c r="Z359" i="1"/>
  <c r="AN359" i="1" s="1"/>
  <c r="Z355" i="1"/>
  <c r="AN355" i="1" s="1"/>
  <c r="Z345" i="1"/>
  <c r="AN345" i="1" s="1"/>
  <c r="Z273" i="1"/>
  <c r="AN273" i="1" s="1"/>
  <c r="Z269" i="1"/>
  <c r="AN269" i="1" s="1"/>
  <c r="Z265" i="1"/>
  <c r="AN265" i="1" s="1"/>
  <c r="Z261" i="1"/>
  <c r="AN261" i="1" s="1"/>
  <c r="Z255" i="1"/>
  <c r="AN255" i="1" s="1"/>
  <c r="Z249" i="1"/>
  <c r="AN249" i="1" s="1"/>
  <c r="Z245" i="1"/>
  <c r="AN245" i="1" s="1"/>
  <c r="Z239" i="1"/>
  <c r="AN239" i="1" s="1"/>
  <c r="Z235" i="1"/>
  <c r="AN235" i="1" s="1"/>
  <c r="Z231" i="1"/>
  <c r="AN231" i="1" s="1"/>
  <c r="Z227" i="1"/>
  <c r="AN227" i="1" s="1"/>
  <c r="Z223" i="1"/>
  <c r="AN223" i="1" s="1"/>
  <c r="Z219" i="1"/>
  <c r="AN219" i="1" s="1"/>
  <c r="Z209" i="1"/>
  <c r="AN209" i="1" s="1"/>
  <c r="Z205" i="1"/>
  <c r="AN205" i="1" s="1"/>
  <c r="Z201" i="1"/>
  <c r="AN201" i="1" s="1"/>
  <c r="Z197" i="1"/>
  <c r="AN197" i="1" s="1"/>
  <c r="Z181" i="1"/>
  <c r="AN181" i="1" s="1"/>
  <c r="Z177" i="1"/>
  <c r="AN177" i="1" s="1"/>
  <c r="Z173" i="1"/>
  <c r="AN173" i="1" s="1"/>
  <c r="Z167" i="1"/>
  <c r="AN167" i="1" s="1"/>
  <c r="Z163" i="1"/>
  <c r="AN163" i="1" s="1"/>
  <c r="Z157" i="1"/>
  <c r="AN157" i="1" s="1"/>
  <c r="Z153" i="1"/>
  <c r="AN153" i="1" s="1"/>
  <c r="Z145" i="1"/>
  <c r="AN145" i="1" s="1"/>
  <c r="Z137" i="1"/>
  <c r="AN137" i="1" s="1"/>
  <c r="Z133" i="1"/>
  <c r="AN133" i="1" s="1"/>
  <c r="Z125" i="1"/>
  <c r="AN125" i="1" s="1"/>
  <c r="Z121" i="1"/>
  <c r="AN121" i="1" s="1"/>
  <c r="Z113" i="1"/>
  <c r="AN113" i="1" s="1"/>
  <c r="Z109" i="1"/>
  <c r="AN109" i="1" s="1"/>
  <c r="Z101" i="1"/>
  <c r="AN101" i="1" s="1"/>
  <c r="Z96" i="1"/>
  <c r="AN96" i="1" s="1"/>
  <c r="Z91" i="1"/>
  <c r="AN91" i="1" s="1"/>
  <c r="Z83" i="1"/>
  <c r="AN83" i="1" s="1"/>
  <c r="Z71" i="1"/>
  <c r="AN71" i="1" s="1"/>
  <c r="Z53" i="1"/>
  <c r="AN53" i="1" s="1"/>
  <c r="Z44" i="1"/>
  <c r="AN44" i="1" s="1"/>
  <c r="Z40" i="1"/>
  <c r="AN40" i="1" s="1"/>
  <c r="Z36" i="1"/>
  <c r="AN36" i="1" s="1"/>
  <c r="Z250" i="1"/>
  <c r="AN250" i="1" s="1"/>
  <c r="Z78" i="1"/>
  <c r="AN78" i="1" s="1"/>
  <c r="Z84" i="1"/>
  <c r="AN84" i="1" s="1"/>
  <c r="Z406" i="1"/>
  <c r="AN406" i="1" s="1"/>
  <c r="Z402" i="1"/>
  <c r="AN402" i="1" s="1"/>
  <c r="Z246" i="1"/>
  <c r="AN246" i="1" s="1"/>
  <c r="Z240" i="1"/>
  <c r="AN240" i="1" s="1"/>
  <c r="Z236" i="1"/>
  <c r="AN236" i="1" s="1"/>
  <c r="Z232" i="1"/>
  <c r="AN232" i="1" s="1"/>
  <c r="Z228" i="1"/>
  <c r="AN228" i="1" s="1"/>
  <c r="Z224" i="1"/>
  <c r="AN224" i="1" s="1"/>
  <c r="Z220" i="1"/>
  <c r="AN220" i="1" s="1"/>
  <c r="Z216" i="1"/>
  <c r="AN216" i="1" s="1"/>
  <c r="Z208" i="1"/>
  <c r="AN208" i="1" s="1"/>
  <c r="Z204" i="1"/>
  <c r="AN204" i="1" s="1"/>
  <c r="Z200" i="1"/>
  <c r="AN200" i="1" s="1"/>
  <c r="Z196" i="1"/>
  <c r="AN196" i="1" s="1"/>
  <c r="Z190" i="1"/>
  <c r="AN190" i="1" s="1"/>
  <c r="Z180" i="1"/>
  <c r="AN180" i="1" s="1"/>
  <c r="Z176" i="1"/>
  <c r="AN176" i="1" s="1"/>
  <c r="Z168" i="1"/>
  <c r="AN168" i="1" s="1"/>
  <c r="Z164" i="1"/>
  <c r="AN164" i="1" s="1"/>
  <c r="Z158" i="1"/>
  <c r="AN158" i="1" s="1"/>
  <c r="Z154" i="1"/>
  <c r="AN154" i="1" s="1"/>
  <c r="Z150" i="1"/>
  <c r="AN150" i="1" s="1"/>
  <c r="Z136" i="1"/>
  <c r="AN136" i="1" s="1"/>
  <c r="Z132" i="1"/>
  <c r="AN132" i="1" s="1"/>
  <c r="Z124" i="1"/>
  <c r="AN124" i="1" s="1"/>
  <c r="Z120" i="1"/>
  <c r="AN120" i="1" s="1"/>
  <c r="Z74" i="1"/>
  <c r="AN74" i="1" s="1"/>
  <c r="Z70" i="1"/>
  <c r="AN70" i="1" s="1"/>
  <c r="Z64" i="1"/>
  <c r="AN64" i="1" s="1"/>
  <c r="Z60" i="1"/>
  <c r="AN60" i="1" s="1"/>
  <c r="Z54" i="1"/>
  <c r="AN54" i="1" s="1"/>
  <c r="Z50" i="1"/>
  <c r="AN50" i="1" s="1"/>
  <c r="Z43" i="1"/>
  <c r="AN43" i="1" s="1"/>
  <c r="Z29" i="1"/>
  <c r="AN29" i="1" s="1"/>
  <c r="Z12" i="1"/>
  <c r="AN12" i="1" s="1"/>
  <c r="Z390" i="1"/>
  <c r="AN390" i="1" s="1"/>
  <c r="Z386" i="1"/>
  <c r="AN386" i="1" s="1"/>
  <c r="Z382" i="1"/>
  <c r="AN382" i="1" s="1"/>
  <c r="Z374" i="1"/>
  <c r="Z368" i="1"/>
  <c r="AN368" i="1" s="1"/>
  <c r="Z364" i="1"/>
  <c r="AN364" i="1" s="1"/>
  <c r="Z358" i="1"/>
  <c r="AN358" i="1" s="1"/>
  <c r="Z354" i="1"/>
  <c r="AN354" i="1" s="1"/>
  <c r="Z346" i="1"/>
  <c r="AN346" i="1" s="1"/>
  <c r="Z342" i="1"/>
  <c r="Z324" i="1"/>
  <c r="AN324" i="1" s="1"/>
  <c r="Z318" i="1"/>
  <c r="Z310" i="1"/>
  <c r="AN310" i="1" s="1"/>
  <c r="Z306" i="1"/>
  <c r="AN306" i="1" s="1"/>
  <c r="Z302" i="1"/>
  <c r="AN302" i="1" s="1"/>
  <c r="Z292" i="1"/>
  <c r="AN292" i="1" s="1"/>
  <c r="Z288" i="1"/>
  <c r="AN288" i="1" s="1"/>
  <c r="Z284" i="1"/>
  <c r="AN284" i="1" s="1"/>
  <c r="Z272" i="1"/>
  <c r="AN272" i="1" s="1"/>
  <c r="Z268" i="1"/>
  <c r="AN268" i="1" s="1"/>
  <c r="Z264" i="1"/>
  <c r="AN264" i="1" s="1"/>
  <c r="Z260" i="1"/>
  <c r="AN260" i="1" s="1"/>
  <c r="Z254" i="1"/>
  <c r="AN254" i="1" s="1"/>
  <c r="Z110" i="1"/>
  <c r="AN110" i="1" s="1"/>
  <c r="Z106" i="1"/>
  <c r="AN106" i="1" s="1"/>
  <c r="Z100" i="1"/>
  <c r="AN100" i="1" s="1"/>
  <c r="Z95" i="1"/>
  <c r="AN95" i="1" s="1"/>
  <c r="Z90" i="1"/>
  <c r="Z39" i="1"/>
  <c r="AN39" i="1" s="1"/>
  <c r="Z35" i="1"/>
  <c r="AN35" i="1" s="1"/>
  <c r="Z15" i="1"/>
  <c r="AN15" i="1" s="1"/>
  <c r="Z283" i="1"/>
  <c r="AN283" i="1" s="1"/>
  <c r="Z381" i="1"/>
  <c r="AN381" i="1" s="1"/>
  <c r="Z149" i="1"/>
  <c r="AN149" i="1" s="1"/>
  <c r="Z105" i="1"/>
  <c r="AN105" i="1" s="1"/>
  <c r="Z325" i="1"/>
  <c r="AN325" i="1" s="1"/>
  <c r="Z309" i="1"/>
  <c r="AN309" i="1" s="1"/>
  <c r="Z301" i="1"/>
  <c r="AN301" i="1" s="1"/>
  <c r="Z293" i="1"/>
  <c r="AN293" i="1" s="1"/>
  <c r="Z289" i="1"/>
  <c r="AN289" i="1" s="1"/>
  <c r="Z285" i="1"/>
  <c r="AN285" i="1" s="1"/>
  <c r="Z30" i="1"/>
  <c r="AN30" i="1" s="1"/>
  <c r="Z26" i="1"/>
  <c r="AN26" i="1" s="1"/>
  <c r="Z405" i="1"/>
  <c r="AN405" i="1" s="1"/>
  <c r="Z401" i="1"/>
  <c r="AN401" i="1" s="1"/>
  <c r="Z391" i="1"/>
  <c r="AN391" i="1" s="1"/>
  <c r="Z387" i="1"/>
  <c r="AN387" i="1" s="1"/>
  <c r="Z383" i="1"/>
  <c r="AN383" i="1" s="1"/>
  <c r="Z377" i="1"/>
  <c r="AN377" i="1" s="1"/>
  <c r="Z367" i="1"/>
  <c r="AN367" i="1" s="1"/>
  <c r="Z363" i="1"/>
  <c r="AN363" i="1" s="1"/>
  <c r="Z357" i="1"/>
  <c r="AN357" i="1" s="1"/>
  <c r="Z353" i="1"/>
  <c r="AN353" i="1" s="1"/>
  <c r="Z347" i="1"/>
  <c r="AN347" i="1" s="1"/>
  <c r="Z343" i="1"/>
  <c r="AN343" i="1" s="1"/>
  <c r="Z275" i="1"/>
  <c r="AN275" i="1" s="1"/>
  <c r="Z271" i="1"/>
  <c r="AN271" i="1" s="1"/>
  <c r="Z267" i="1"/>
  <c r="AN267" i="1" s="1"/>
  <c r="Z263" i="1"/>
  <c r="AN263" i="1" s="1"/>
  <c r="Z253" i="1"/>
  <c r="AN253" i="1" s="1"/>
  <c r="Z247" i="1"/>
  <c r="AN247" i="1" s="1"/>
  <c r="Z237" i="1"/>
  <c r="AN237" i="1" s="1"/>
  <c r="Z233" i="1"/>
  <c r="AN233" i="1" s="1"/>
  <c r="Z229" i="1"/>
  <c r="AN229" i="1" s="1"/>
  <c r="Z225" i="1"/>
  <c r="AN225" i="1" s="1"/>
  <c r="Z221" i="1"/>
  <c r="AN221" i="1" s="1"/>
  <c r="Z217" i="1"/>
  <c r="AN217" i="1" s="1"/>
  <c r="Z211" i="1"/>
  <c r="AN211" i="1" s="1"/>
  <c r="Z207" i="1"/>
  <c r="AN207" i="1" s="1"/>
  <c r="Z203" i="1"/>
  <c r="AN203" i="1" s="1"/>
  <c r="Z199" i="1"/>
  <c r="AN199" i="1" s="1"/>
  <c r="Z195" i="1"/>
  <c r="AN195" i="1" s="1"/>
  <c r="Z189" i="1"/>
  <c r="AN189" i="1" s="1"/>
  <c r="Z183" i="1"/>
  <c r="AN183" i="1" s="1"/>
  <c r="Z179" i="1"/>
  <c r="AN179" i="1" s="1"/>
  <c r="Z175" i="1"/>
  <c r="AN175" i="1" s="1"/>
  <c r="Z169" i="1"/>
  <c r="AN169" i="1" s="1"/>
  <c r="Z165" i="1"/>
  <c r="AN165" i="1" s="1"/>
  <c r="Z155" i="1"/>
  <c r="AN155" i="1" s="1"/>
  <c r="Z151" i="1"/>
  <c r="AN151" i="1" s="1"/>
  <c r="Z139" i="1"/>
  <c r="AN139" i="1" s="1"/>
  <c r="Z135" i="1"/>
  <c r="AN135" i="1" s="1"/>
  <c r="Z131" i="1"/>
  <c r="AN131" i="1" s="1"/>
  <c r="Z123" i="1"/>
  <c r="AN123" i="1" s="1"/>
  <c r="Z119" i="1"/>
  <c r="AN119" i="1" s="1"/>
  <c r="Z111" i="1"/>
  <c r="AN111" i="1" s="1"/>
  <c r="Z107" i="1"/>
  <c r="AN107" i="1" s="1"/>
  <c r="Z99" i="1"/>
  <c r="AN99" i="1" s="1"/>
  <c r="Z93" i="1"/>
  <c r="AN93" i="1" s="1"/>
  <c r="Z85" i="1"/>
  <c r="AN85" i="1" s="1"/>
  <c r="Z81" i="1"/>
  <c r="AN81" i="1" s="1"/>
  <c r="Z73" i="1"/>
  <c r="AN73" i="1" s="1"/>
  <c r="Z55" i="1"/>
  <c r="AN55" i="1" s="1"/>
  <c r="Z51" i="1"/>
  <c r="AN51" i="1" s="1"/>
  <c r="Z42" i="1"/>
  <c r="AN42" i="1" s="1"/>
  <c r="Z38" i="1"/>
  <c r="AN38" i="1" s="1"/>
  <c r="Z252" i="1"/>
  <c r="AN252" i="1" s="1"/>
  <c r="Z82" i="1"/>
  <c r="AN82" i="1" s="1"/>
  <c r="Z86" i="1"/>
  <c r="AN86" i="1" s="1"/>
  <c r="Z404" i="1"/>
  <c r="AN404" i="1" s="1"/>
  <c r="Z248" i="1"/>
  <c r="AN248" i="1" s="1"/>
  <c r="Z244" i="1"/>
  <c r="Z238" i="1"/>
  <c r="AN238" i="1" s="1"/>
  <c r="Z234" i="1"/>
  <c r="AN234" i="1" s="1"/>
  <c r="Z230" i="1"/>
  <c r="AN230" i="1" s="1"/>
  <c r="Z226" i="1"/>
  <c r="AN226" i="1" s="1"/>
  <c r="Z222" i="1"/>
  <c r="AN222" i="1" s="1"/>
  <c r="Z218" i="1"/>
  <c r="AN218" i="1" s="1"/>
  <c r="Z210" i="1"/>
  <c r="AN210" i="1" s="1"/>
  <c r="Z206" i="1"/>
  <c r="AN206" i="1" s="1"/>
  <c r="Z202" i="1"/>
  <c r="AN202" i="1" s="1"/>
  <c r="Z198" i="1"/>
  <c r="AN198" i="1" s="1"/>
  <c r="Z194" i="1"/>
  <c r="AN194" i="1" s="1"/>
  <c r="Z188" i="1"/>
  <c r="AN188" i="1" s="1"/>
  <c r="Z182" i="1"/>
  <c r="AN182" i="1" s="1"/>
  <c r="Z178" i="1"/>
  <c r="AN178" i="1" s="1"/>
  <c r="Z174" i="1"/>
  <c r="AN174" i="1" s="1"/>
  <c r="Z166" i="1"/>
  <c r="AN166" i="1" s="1"/>
  <c r="Z162" i="1"/>
  <c r="AN162" i="1" s="1"/>
  <c r="Z156" i="1"/>
  <c r="AN156" i="1" s="1"/>
  <c r="Z152" i="1"/>
  <c r="AN152" i="1" s="1"/>
  <c r="Z144" i="1"/>
  <c r="AN144" i="1" s="1"/>
  <c r="Z138" i="1"/>
  <c r="AN138" i="1" s="1"/>
  <c r="Z134" i="1"/>
  <c r="AN134" i="1" s="1"/>
  <c r="Z122" i="1"/>
  <c r="AN122" i="1" s="1"/>
  <c r="Z118" i="1"/>
  <c r="Z72" i="1"/>
  <c r="AN72" i="1" s="1"/>
  <c r="Z62" i="1"/>
  <c r="AN62" i="1" s="1"/>
  <c r="Z52" i="1"/>
  <c r="AN52" i="1" s="1"/>
  <c r="Z31" i="1"/>
  <c r="AN31" i="1" s="1"/>
  <c r="Z27" i="1"/>
  <c r="AN27" i="1" s="1"/>
  <c r="Z398" i="1"/>
  <c r="AN398" i="1" s="1"/>
  <c r="Z392" i="1"/>
  <c r="AN392" i="1" s="1"/>
  <c r="Z388" i="1"/>
  <c r="AN388" i="1" s="1"/>
  <c r="Z384" i="1"/>
  <c r="AN384" i="1" s="1"/>
  <c r="Z376" i="1"/>
  <c r="AN376" i="1" s="1"/>
  <c r="Z370" i="1"/>
  <c r="AN370" i="1" s="1"/>
  <c r="Z366" i="1"/>
  <c r="AN366" i="1" s="1"/>
  <c r="Z356" i="1"/>
  <c r="AN356" i="1" s="1"/>
  <c r="Z352" i="1"/>
  <c r="AN352" i="1" s="1"/>
  <c r="Z344" i="1"/>
  <c r="AN344" i="1" s="1"/>
  <c r="Z338" i="1"/>
  <c r="AN338" i="1" s="1"/>
  <c r="Z312" i="1"/>
  <c r="AN312" i="1" s="1"/>
  <c r="Z308" i="1"/>
  <c r="AN308" i="1" s="1"/>
  <c r="Z304" i="1"/>
  <c r="AN304" i="1" s="1"/>
  <c r="Z300" i="1"/>
  <c r="AN300" i="1" s="1"/>
  <c r="Z294" i="1"/>
  <c r="AN294" i="1" s="1"/>
  <c r="Z290" i="1"/>
  <c r="AN290" i="1" s="1"/>
  <c r="Z286" i="1"/>
  <c r="AN286" i="1" s="1"/>
  <c r="Z282" i="1"/>
  <c r="AN282" i="1" s="1"/>
  <c r="Z274" i="1"/>
  <c r="AN274" i="1" s="1"/>
  <c r="Z270" i="1"/>
  <c r="AN270" i="1" s="1"/>
  <c r="Z266" i="1"/>
  <c r="AN266" i="1" s="1"/>
  <c r="Z262" i="1"/>
  <c r="AN262" i="1" s="1"/>
  <c r="Z112" i="1"/>
  <c r="AN112" i="1" s="1"/>
  <c r="Z108" i="1"/>
  <c r="AN108" i="1" s="1"/>
  <c r="Z98" i="1"/>
  <c r="AN98" i="1" s="1"/>
  <c r="Z92" i="1"/>
  <c r="AN92" i="1" s="1"/>
  <c r="Z37" i="1"/>
  <c r="AN37" i="1" s="1"/>
  <c r="Z21" i="1"/>
  <c r="AN21" i="1" s="1"/>
  <c r="Z13" i="1"/>
  <c r="AN13" i="1" s="1"/>
  <c r="O297" i="1"/>
  <c r="O129" i="1"/>
  <c r="O361" i="1"/>
  <c r="N192" i="1"/>
  <c r="N47" i="1"/>
  <c r="N395" i="1"/>
  <c r="N330" i="1"/>
  <c r="P333" i="1"/>
  <c r="Q333" i="1" s="1"/>
  <c r="Z334" i="1"/>
  <c r="AN334" i="1" s="1"/>
  <c r="Z34" i="1"/>
  <c r="AN34" i="1" s="1"/>
  <c r="P33" i="1"/>
  <c r="Q33" i="1" s="1"/>
  <c r="Z373" i="1"/>
  <c r="AN373" i="1" s="1"/>
  <c r="P372" i="1"/>
  <c r="Q372" i="1" s="1"/>
  <c r="P349" i="1"/>
  <c r="Q349" i="1" s="1"/>
  <c r="Z350" i="1"/>
  <c r="AN350" i="1" s="1"/>
  <c r="Z337" i="1"/>
  <c r="AN337" i="1" s="1"/>
  <c r="P336" i="1"/>
  <c r="Q336" i="1" s="1"/>
  <c r="Z193" i="1"/>
  <c r="AN193" i="1" s="1"/>
  <c r="P192" i="1"/>
  <c r="Q192" i="1" s="1"/>
  <c r="P171" i="1"/>
  <c r="Q171" i="1" s="1"/>
  <c r="Z172" i="1"/>
  <c r="AN172" i="1" s="1"/>
  <c r="Z317" i="1"/>
  <c r="AN317" i="1" s="1"/>
  <c r="P316" i="1"/>
  <c r="Q316" i="1" s="1"/>
  <c r="Z77" i="1"/>
  <c r="AN77" i="1" s="1"/>
  <c r="P76" i="1"/>
  <c r="Q76" i="1" s="1"/>
  <c r="P185" i="1"/>
  <c r="Q185" i="1" s="1"/>
  <c r="Z186" i="1"/>
  <c r="AN186" i="1" s="1"/>
  <c r="P141" i="1"/>
  <c r="Q141" i="1" s="1"/>
  <c r="Z142" i="1"/>
  <c r="AN142" i="1" s="1"/>
  <c r="P9" i="1"/>
  <c r="Q9" i="1" s="1"/>
  <c r="P327" i="1"/>
  <c r="Q327" i="1" s="1"/>
  <c r="Z328" i="1"/>
  <c r="AN328" i="1" s="1"/>
  <c r="Z331" i="1"/>
  <c r="AN331" i="1" s="1"/>
  <c r="P330" i="1"/>
  <c r="Q330" i="1" s="1"/>
  <c r="P379" i="1"/>
  <c r="Q379" i="1" s="1"/>
  <c r="Z380" i="1"/>
  <c r="Z341" i="1"/>
  <c r="AN341" i="1" s="1"/>
  <c r="P340" i="1"/>
  <c r="Q340" i="1" s="1"/>
  <c r="Z214" i="1"/>
  <c r="AN214" i="1" s="1"/>
  <c r="P213" i="1"/>
  <c r="Q213" i="1" s="1"/>
  <c r="Z161" i="1"/>
  <c r="AN161" i="1" s="1"/>
  <c r="P160" i="1"/>
  <c r="Q160" i="1" s="1"/>
  <c r="P147" i="1"/>
  <c r="Q147" i="1" s="1"/>
  <c r="Z148" i="1"/>
  <c r="AN148" i="1" s="1"/>
  <c r="Z117" i="1"/>
  <c r="AN117" i="1" s="1"/>
  <c r="P116" i="1"/>
  <c r="Q116" i="1" s="1"/>
  <c r="Z89" i="1"/>
  <c r="AN89" i="1" s="1"/>
  <c r="P88" i="1"/>
  <c r="Q88" i="1" s="1"/>
  <c r="Z243" i="1"/>
  <c r="AN243" i="1" s="1"/>
  <c r="P242" i="1"/>
  <c r="Q242" i="1" s="1"/>
  <c r="P129" i="1"/>
  <c r="Q129" i="1" s="1"/>
  <c r="Z130" i="1"/>
  <c r="AN130" i="1" s="1"/>
  <c r="P67" i="1"/>
  <c r="Q67" i="1" s="1"/>
  <c r="Z68" i="1"/>
  <c r="AN68" i="1" s="1"/>
  <c r="P57" i="1"/>
  <c r="Q57" i="1" s="1"/>
  <c r="Z58" i="1"/>
  <c r="AN58" i="1" s="1"/>
  <c r="P47" i="1"/>
  <c r="Q47" i="1" s="1"/>
  <c r="Z48" i="1"/>
  <c r="AN48" i="1" s="1"/>
  <c r="P395" i="1"/>
  <c r="Q395" i="1" s="1"/>
  <c r="P361" i="1"/>
  <c r="Q361" i="1" s="1"/>
  <c r="P321" i="1"/>
  <c r="Q321" i="1" s="1"/>
  <c r="P297" i="1"/>
  <c r="Q297" i="1" s="1"/>
  <c r="P279" i="1"/>
  <c r="Q279" i="1" s="1"/>
  <c r="P257" i="1"/>
  <c r="Q257" i="1" s="1"/>
  <c r="P103" i="1"/>
  <c r="Q103" i="1" s="1"/>
  <c r="N67" i="1"/>
  <c r="N321" i="1"/>
  <c r="O213" i="1"/>
  <c r="N213" i="1"/>
  <c r="N19" i="1"/>
  <c r="N20" i="1"/>
  <c r="N147" i="1"/>
  <c r="N379" i="1"/>
  <c r="N129" i="1"/>
  <c r="N361" i="1"/>
  <c r="N349" i="1"/>
  <c r="N279" i="1"/>
  <c r="N141" i="1"/>
  <c r="O141" i="1"/>
  <c r="N103" i="1"/>
  <c r="N9" i="1"/>
  <c r="N76" i="1"/>
  <c r="O76" i="1"/>
  <c r="D7" i="1"/>
  <c r="N57" i="1"/>
  <c r="J408" i="1" l="1"/>
  <c r="AL314" i="1"/>
  <c r="AL277" i="1" s="1"/>
  <c r="AH408" i="1"/>
  <c r="AH411" i="1" s="1"/>
  <c r="E277" i="1"/>
  <c r="AN342" i="1"/>
  <c r="AN380" i="1"/>
  <c r="AN318" i="1"/>
  <c r="AD408" i="1"/>
  <c r="AD411" i="1" s="1"/>
  <c r="E127" i="1"/>
  <c r="AN90" i="1"/>
  <c r="AJ411" i="1"/>
  <c r="E7" i="1"/>
  <c r="D409" i="1"/>
  <c r="E409" i="1" s="1"/>
  <c r="AC127" i="1"/>
  <c r="AM127" i="1" s="1"/>
  <c r="Q127" i="1"/>
  <c r="AB277" i="1"/>
  <c r="AC314" i="1"/>
  <c r="AC277" i="1" s="1"/>
  <c r="AF409" i="1"/>
  <c r="L409" i="1"/>
  <c r="J409" i="1"/>
  <c r="H409" i="1"/>
  <c r="N336" i="1"/>
  <c r="N372" i="1"/>
  <c r="N340" i="1"/>
  <c r="F409" i="1"/>
  <c r="O316" i="1"/>
  <c r="N374" i="1"/>
  <c r="AN374" i="1" s="1"/>
  <c r="O336" i="1"/>
  <c r="O372" i="1"/>
  <c r="N244" i="1"/>
  <c r="AN244" i="1" s="1"/>
  <c r="N118" i="1"/>
  <c r="AN118" i="1" s="1"/>
  <c r="AL127" i="1"/>
  <c r="AB408" i="1"/>
  <c r="AL7" i="1"/>
  <c r="AM19" i="1"/>
  <c r="AM7" i="1"/>
  <c r="X409" i="1"/>
  <c r="V409" i="1"/>
  <c r="V411" i="1" s="1"/>
  <c r="T409" i="1"/>
  <c r="R409" i="1"/>
  <c r="Z257" i="1"/>
  <c r="AA257" i="1"/>
  <c r="Z297" i="1"/>
  <c r="AA297" i="1"/>
  <c r="Z361" i="1"/>
  <c r="AA361" i="1"/>
  <c r="AA242" i="1"/>
  <c r="Z242" i="1"/>
  <c r="AA88" i="1"/>
  <c r="Z88" i="1"/>
  <c r="AA116" i="1"/>
  <c r="Z116" i="1"/>
  <c r="AA160" i="1"/>
  <c r="Z160" i="1"/>
  <c r="Z213" i="1"/>
  <c r="AA213" i="1"/>
  <c r="AA340" i="1"/>
  <c r="Z340" i="1"/>
  <c r="AA330" i="1"/>
  <c r="Z330" i="1"/>
  <c r="Z9" i="1"/>
  <c r="Z141" i="1"/>
  <c r="AA141" i="1"/>
  <c r="Z185" i="1"/>
  <c r="AA185" i="1"/>
  <c r="Z171" i="1"/>
  <c r="AA171" i="1"/>
  <c r="Z349" i="1"/>
  <c r="AA349" i="1"/>
  <c r="Z333" i="1"/>
  <c r="AA333" i="1"/>
  <c r="Z20" i="1"/>
  <c r="AN20" i="1" s="1"/>
  <c r="P19" i="1"/>
  <c r="Q19" i="1" s="1"/>
  <c r="Q7" i="1" s="1"/>
  <c r="Z103" i="1"/>
  <c r="AA103" i="1"/>
  <c r="Z279" i="1"/>
  <c r="AA279" i="1"/>
  <c r="Z321" i="1"/>
  <c r="AA321" i="1"/>
  <c r="Z395" i="1"/>
  <c r="AA395" i="1"/>
  <c r="Z47" i="1"/>
  <c r="AA47" i="1"/>
  <c r="Z57" i="1"/>
  <c r="AA57" i="1"/>
  <c r="Z67" i="1"/>
  <c r="AA67" i="1"/>
  <c r="Z129" i="1"/>
  <c r="P127" i="1"/>
  <c r="AA129" i="1"/>
  <c r="Z147" i="1"/>
  <c r="AA147" i="1"/>
  <c r="Z379" i="1"/>
  <c r="AA379" i="1"/>
  <c r="Z327" i="1"/>
  <c r="AA327" i="1"/>
  <c r="AA76" i="1"/>
  <c r="Z76" i="1"/>
  <c r="AA316" i="1"/>
  <c r="Z316" i="1"/>
  <c r="P314" i="1"/>
  <c r="AA192" i="1"/>
  <c r="Z192" i="1"/>
  <c r="AA336" i="1"/>
  <c r="Z336" i="1"/>
  <c r="AA372" i="1"/>
  <c r="Z372" i="1"/>
  <c r="AA33" i="1"/>
  <c r="Z33" i="1"/>
  <c r="D408" i="1"/>
  <c r="E408" i="1" l="1"/>
  <c r="D411" i="1"/>
  <c r="AN192" i="1"/>
  <c r="AN147" i="1"/>
  <c r="AN213" i="1"/>
  <c r="AN395" i="1"/>
  <c r="AN321" i="1"/>
  <c r="AN279" i="1"/>
  <c r="AN333" i="1"/>
  <c r="AN349" i="1"/>
  <c r="AN330" i="1"/>
  <c r="AN379" i="1"/>
  <c r="AN372" i="1"/>
  <c r="AN361" i="1"/>
  <c r="AN340" i="1"/>
  <c r="AN336" i="1"/>
  <c r="AN327" i="1"/>
  <c r="AN316" i="1"/>
  <c r="AN297" i="1"/>
  <c r="AN257" i="1"/>
  <c r="AN185" i="1"/>
  <c r="AN171" i="1"/>
  <c r="AN160" i="1"/>
  <c r="AN141" i="1"/>
  <c r="AN129" i="1"/>
  <c r="AN103" i="1"/>
  <c r="AN76" i="1"/>
  <c r="AN67" i="1"/>
  <c r="AN57" i="1"/>
  <c r="AN47" i="1"/>
  <c r="AM314" i="1"/>
  <c r="AM277" i="1" s="1"/>
  <c r="P277" i="1"/>
  <c r="Q314" i="1"/>
  <c r="Q277" i="1" s="1"/>
  <c r="AL408" i="1"/>
  <c r="AC408" i="1"/>
  <c r="AM408" i="1" s="1"/>
  <c r="AB409" i="1"/>
  <c r="AF411" i="1"/>
  <c r="L411" i="1"/>
  <c r="J411" i="1"/>
  <c r="H411" i="1"/>
  <c r="F411" i="1"/>
  <c r="O116" i="1"/>
  <c r="N116" i="1"/>
  <c r="N242" i="1"/>
  <c r="O33" i="1"/>
  <c r="AN33" i="1" s="1"/>
  <c r="O88" i="1"/>
  <c r="AN88" i="1" s="1"/>
  <c r="O314" i="1"/>
  <c r="O277" i="1" s="1"/>
  <c r="N314" i="1"/>
  <c r="O408" i="1"/>
  <c r="O242" i="1"/>
  <c r="X411" i="1"/>
  <c r="T411" i="1"/>
  <c r="R411" i="1"/>
  <c r="AA19" i="1"/>
  <c r="Z19" i="1"/>
  <c r="AA9" i="1"/>
  <c r="AN9" i="1" s="1"/>
  <c r="P7" i="1"/>
  <c r="Z314" i="1"/>
  <c r="Z277" i="1" s="1"/>
  <c r="Z127" i="1"/>
  <c r="AA127" i="1"/>
  <c r="O7" i="1"/>
  <c r="O19" i="1"/>
  <c r="N7" i="1"/>
  <c r="E411" i="1"/>
  <c r="AN116" i="1" l="1"/>
  <c r="AN242" i="1"/>
  <c r="AN19" i="1"/>
  <c r="N277" i="1"/>
  <c r="AA314" i="1"/>
  <c r="AA277" i="1" s="1"/>
  <c r="AL409" i="1"/>
  <c r="AC409" i="1"/>
  <c r="AM409" i="1" s="1"/>
  <c r="O411" i="1"/>
  <c r="N411" i="1"/>
  <c r="P409" i="1"/>
  <c r="Q409" i="1" s="1"/>
  <c r="AB411" i="1"/>
  <c r="AC411" i="1" s="1"/>
  <c r="O127" i="1"/>
  <c r="N127" i="1"/>
  <c r="N408" i="1"/>
  <c r="AA7" i="1"/>
  <c r="P408" i="1"/>
  <c r="Q408" i="1" s="1"/>
  <c r="Z7" i="1"/>
  <c r="AN7" i="1" l="1"/>
  <c r="AN314" i="1"/>
  <c r="AN277" i="1"/>
  <c r="AN127" i="1"/>
  <c r="AA409" i="1"/>
  <c r="Z409" i="1"/>
  <c r="AA408" i="1"/>
  <c r="Z408" i="1"/>
  <c r="AM411" i="1"/>
  <c r="AL411" i="1"/>
  <c r="C411" i="1" s="1"/>
  <c r="O409" i="1"/>
  <c r="N409" i="1"/>
  <c r="P411" i="1"/>
  <c r="Q411" i="1" s="1"/>
  <c r="AA411" i="1" l="1"/>
  <c r="Z411" i="1"/>
</calcChain>
</file>

<file path=xl/sharedStrings.xml><?xml version="1.0" encoding="utf-8"?>
<sst xmlns="http://schemas.openxmlformats.org/spreadsheetml/2006/main" count="805" uniqueCount="346">
  <si>
    <t>N°</t>
  </si>
  <si>
    <t>Libellé</t>
  </si>
  <si>
    <t>Fr.</t>
  </si>
  <si>
    <t>Quot.</t>
  </si>
  <si>
    <t>Total des charges d'exploitation</t>
  </si>
  <si>
    <t>Total des recettes d'exploitation</t>
  </si>
  <si>
    <t>Feuil1</t>
  </si>
  <si>
    <t>Feuil2</t>
  </si>
  <si>
    <t>Feuil3</t>
  </si>
  <si>
    <t>Feuil4</t>
  </si>
  <si>
    <t>Feuil5</t>
  </si>
  <si>
    <t>TOTAL</t>
  </si>
  <si>
    <t>Nb journées</t>
  </si>
  <si>
    <t xml:space="preserve">Salaires accompagnement                                                  </t>
  </si>
  <si>
    <t xml:space="preserve">Veilleurs/veilleuses                                                  </t>
  </si>
  <si>
    <t xml:space="preserve">Remplaçant(e)s                                                  </t>
  </si>
  <si>
    <t xml:space="preserve">Stagiaires et apprentis                                                  </t>
  </si>
  <si>
    <t>Médecins</t>
  </si>
  <si>
    <t>Personnel soignant</t>
  </si>
  <si>
    <t>Récupération LAA</t>
  </si>
  <si>
    <t>Récupération APG</t>
  </si>
  <si>
    <t>Récupération diverses</t>
  </si>
  <si>
    <t>Physiothérapeutes</t>
  </si>
  <si>
    <t>Ergothérapeutes</t>
  </si>
  <si>
    <t>Animation</t>
  </si>
  <si>
    <t xml:space="preserve">Direction                                                  </t>
  </si>
  <si>
    <t xml:space="preserve">Administration                                                  </t>
  </si>
  <si>
    <t xml:space="preserve">Personnel hôtelier, de cafeteria                                                  </t>
  </si>
  <si>
    <t xml:space="preserve">Personnel de maison (économat,...)                                                  </t>
  </si>
  <si>
    <t xml:space="preserve">Personnel de buanderie et lingerie                                                  </t>
  </si>
  <si>
    <t xml:space="preserve">Salaires conciergerie                                                  </t>
  </si>
  <si>
    <t>AVS, AC, AF</t>
  </si>
  <si>
    <t xml:space="preserve">Caisse de pensions (LPP)                                                  </t>
  </si>
  <si>
    <t>LAA</t>
  </si>
  <si>
    <t>Allocations complémentaires</t>
  </si>
  <si>
    <t xml:space="preserve">Autres charges de personnel                                                  </t>
  </si>
  <si>
    <t xml:space="preserve">Recrutement de personnel                                                  </t>
  </si>
  <si>
    <t xml:space="preserve">Formation et perfectionnement                                                  </t>
  </si>
  <si>
    <t xml:space="preserve">Fêtes du personnel et manifestations                                                  </t>
  </si>
  <si>
    <t xml:space="preserve">Visites médicales                                                  </t>
  </si>
  <si>
    <t xml:space="preserve">Cadeaux (pour ancienneté, Noël)                                                  </t>
  </si>
  <si>
    <t xml:space="preserve">Dédommagements pour frais encourus                                                  </t>
  </si>
  <si>
    <t>Honoraires des médecins, supervisions par psychologues</t>
  </si>
  <si>
    <t>Ecolage stagiaires</t>
  </si>
  <si>
    <t xml:space="preserve">Médicaments                                                  </t>
  </si>
  <si>
    <t xml:space="preserve">Examens de laboratoire / analyse d'urine                                                  </t>
  </si>
  <si>
    <t>Matériel de pansements</t>
  </si>
  <si>
    <t>Matériel à usage unique (langes)</t>
  </si>
  <si>
    <t>Matériel divers</t>
  </si>
  <si>
    <t xml:space="preserve">Vivres                                                  </t>
  </si>
  <si>
    <t xml:space="preserve">Boissons                                                  </t>
  </si>
  <si>
    <t>Kiosque, cafétéria</t>
  </si>
  <si>
    <t xml:space="preserve">Textiles et substituts de textiles                                                  </t>
  </si>
  <si>
    <t>Lingerie, étoffes et habits pour l'exploitation</t>
  </si>
  <si>
    <t xml:space="preserve">Articles de ménage et ustensiles                                                  </t>
  </si>
  <si>
    <t xml:space="preserve">Matériel d'éclairage                                                  </t>
  </si>
  <si>
    <t xml:space="preserve">Matériel de cuisine, vaisselle                                                  </t>
  </si>
  <si>
    <t xml:space="preserve">Matériel divers                                                  </t>
  </si>
  <si>
    <t xml:space="preserve">Produits de lessives et de nettoyage                                                  </t>
  </si>
  <si>
    <t xml:space="preserve">Prestations domestiques fournies par des tiers (blanchissage)                                                  </t>
  </si>
  <si>
    <t xml:space="preserve">Nettoyage et désinfection                                                  </t>
  </si>
  <si>
    <t>Entretien et réparation des immobilisations corporelles</t>
  </si>
  <si>
    <t>Entretien et réparation des immeubles</t>
  </si>
  <si>
    <t>Entretien et réparation mobilier et machines</t>
  </si>
  <si>
    <t xml:space="preserve">Entretien et exploitation des véhicules                                                  </t>
  </si>
  <si>
    <t xml:space="preserve">Exploitation véhicules (carburant)                                                 </t>
  </si>
  <si>
    <t>Outillage et matériel pour l'entretien de la propriété</t>
  </si>
  <si>
    <t>Sécurité immeuble (abonnements)</t>
  </si>
  <si>
    <t>Plantations, fourniture pour les aménagements extérieurs</t>
  </si>
  <si>
    <t xml:space="preserve">Leasing                                                  </t>
  </si>
  <si>
    <t>Investissements non activés</t>
  </si>
  <si>
    <t xml:space="preserve">Intérêts du capital, frais bancaires et postaux                                                  </t>
  </si>
  <si>
    <t xml:space="preserve">Intérêts hypothécaires                                                  </t>
  </si>
  <si>
    <t xml:space="preserve">Amortissement immobilisation corporelles immeubles                                                  </t>
  </si>
  <si>
    <t xml:space="preserve">Amortissement immobilisation corporelles meubles                                                  </t>
  </si>
  <si>
    <t xml:space="preserve">Amortissement véhicules                                                  </t>
  </si>
  <si>
    <t>Amortissement informatique et communication</t>
  </si>
  <si>
    <t xml:space="preserve">Electricité                                                  </t>
  </si>
  <si>
    <t>Combustibles</t>
  </si>
  <si>
    <t xml:space="preserve">Eau                                                  </t>
  </si>
  <si>
    <t xml:space="preserve">Matériel scolaire et de formation                                                  </t>
  </si>
  <si>
    <t xml:space="preserve">Bibliothèque                                                  </t>
  </si>
  <si>
    <t xml:space="preserve">Loisirs, animation                                            </t>
  </si>
  <si>
    <t xml:space="preserve">Camps                                                  </t>
  </si>
  <si>
    <t xml:space="preserve">Matériel de thérapie                                                  </t>
  </si>
  <si>
    <t>Frais divers</t>
  </si>
  <si>
    <t xml:space="preserve">Matériel de bureau, imprimés                                                  </t>
  </si>
  <si>
    <t>Communications (téléphones, Internet)</t>
  </si>
  <si>
    <t>Téléphone mobile</t>
  </si>
  <si>
    <t>Frais de port</t>
  </si>
  <si>
    <t xml:space="preserve">Concessions TV et radio                                                  </t>
  </si>
  <si>
    <t xml:space="preserve">Journaux, littérature spécial                                                  </t>
  </si>
  <si>
    <t>Maintenance logiciels informatiques et de communication</t>
  </si>
  <si>
    <t>Nœud cantonal</t>
  </si>
  <si>
    <t>Charges administratives fondation</t>
  </si>
  <si>
    <t>Qualité</t>
  </si>
  <si>
    <t xml:space="preserve">Conseils, révisions des comptes                                                  </t>
  </si>
  <si>
    <t>Rapport annuel</t>
  </si>
  <si>
    <t xml:space="preserve">Cotisations à des associations et à des sociétés                                                  </t>
  </si>
  <si>
    <t xml:space="preserve">Frais de publicité                                                  </t>
  </si>
  <si>
    <t xml:space="preserve">Pertes sur débiteurs                                                  </t>
  </si>
  <si>
    <t xml:space="preserve">Autres dépenses                                                  </t>
  </si>
  <si>
    <t xml:space="preserve">Autres charges d'exploitation                                                  </t>
  </si>
  <si>
    <t xml:space="preserve">Primes assurances chose et responsabilité civile                                                  </t>
  </si>
  <si>
    <t xml:space="preserve">Assurance mobilier et machines                                                  </t>
  </si>
  <si>
    <t>Assurance incendie immeubles (ECAP)  et dégâts d'eau</t>
  </si>
  <si>
    <t xml:space="preserve">Assurance véhicules                                                  </t>
  </si>
  <si>
    <t>Taxes et redevances (véhicules, incendie, Billag,…)</t>
  </si>
  <si>
    <t>Taxes d'élimination des déchets et eaux usées</t>
  </si>
  <si>
    <t xml:space="preserve">Débours pour les personnes accompagnées                                                  </t>
  </si>
  <si>
    <t>Transport d'usagers</t>
  </si>
  <si>
    <t>Repas non pris</t>
  </si>
  <si>
    <t xml:space="preserve">Cadeaux de Noël, aide aux pensionnaires                                                  </t>
  </si>
  <si>
    <t xml:space="preserve">Frais mortuaires                                                  </t>
  </si>
  <si>
    <t>Contributions des personnes accompagnées, taxe présence</t>
  </si>
  <si>
    <t>Contributions des personnes accompagnées, taxe absence</t>
  </si>
  <si>
    <t>Contributions des personnes accompagnées, années antérieures</t>
  </si>
  <si>
    <t>Contributions des personnes accompagnées, allocation pour impotent</t>
  </si>
  <si>
    <t xml:space="preserve">Autres contributions                                                  </t>
  </si>
  <si>
    <t>Revenus provenant de la compensation des coûts extracantonale</t>
  </si>
  <si>
    <t xml:space="preserve">Contributions du canton de domicile                                                  </t>
  </si>
  <si>
    <t>Forfaits journaliers caisse maladie</t>
  </si>
  <si>
    <t>Revenu provenant d'autres prestations de service aux personnes accompagnées</t>
  </si>
  <si>
    <t xml:space="preserve">Produits de la lingerie                                                  </t>
  </si>
  <si>
    <t xml:space="preserve">Autres prestations aux pensionnaires                                                  </t>
  </si>
  <si>
    <t>Repas à la carte des résidants</t>
  </si>
  <si>
    <t>Participation des usagers aux animations</t>
  </si>
  <si>
    <t>Revenus locatifs garages</t>
  </si>
  <si>
    <t xml:space="preserve">Revenus des intérêts du capital                                                  </t>
  </si>
  <si>
    <t>Revenus kiosque, caféteria</t>
  </si>
  <si>
    <t>Revenus provenant de prestations au personnel et à des tiers</t>
  </si>
  <si>
    <t xml:space="preserve">Nourriture du personnel                                                  </t>
  </si>
  <si>
    <t xml:space="preserve">Ecolages et frais de cours                                                  </t>
  </si>
  <si>
    <t xml:space="preserve">Ventes au personnel et à des tiers                                                  </t>
  </si>
  <si>
    <t xml:space="preserve">Autres recettes                                                  </t>
  </si>
  <si>
    <t>Indemnités praticiens formateurs</t>
  </si>
  <si>
    <t>Téléphones</t>
  </si>
  <si>
    <t xml:space="preserve">Contributions du canton répondant                                                  </t>
  </si>
  <si>
    <t xml:space="preserve">Contributions d'autres cantons                                                  </t>
  </si>
  <si>
    <t xml:space="preserve">Contributions de la Confédération                                                  </t>
  </si>
  <si>
    <t xml:space="preserve">Dons de corporations, fondations et particuliers                                                  </t>
  </si>
  <si>
    <t xml:space="preserve">Prélèvements de dons en faveur du bilan                                                  </t>
  </si>
  <si>
    <t xml:space="preserve">Enseignants                                                  </t>
  </si>
  <si>
    <t>Enseignants non subventionnés</t>
  </si>
  <si>
    <t>Soutien scolaire</t>
  </si>
  <si>
    <t>CHARGES DE PERSONNEL</t>
  </si>
  <si>
    <t>Salaires formation</t>
  </si>
  <si>
    <t xml:space="preserve">Educateurs, MSP                                                  </t>
  </si>
  <si>
    <t>Remplaçant(e)s accident</t>
  </si>
  <si>
    <t>Remplaçant(e)s maladie Educ.En</t>
  </si>
  <si>
    <t>Fonds caisse de remplacements</t>
  </si>
  <si>
    <t>Salaires thérapie</t>
  </si>
  <si>
    <t>Orthophonistes</t>
  </si>
  <si>
    <t>Aumônier</t>
  </si>
  <si>
    <t xml:space="preserve">Veilles, piquets et gardes                                                  </t>
  </si>
  <si>
    <t>Salaires direction et administration</t>
  </si>
  <si>
    <t>Salaire part administration</t>
  </si>
  <si>
    <t>Salaires économat et service de maison</t>
  </si>
  <si>
    <t>Salaires service technique</t>
  </si>
  <si>
    <t xml:space="preserve">Salaires jardiniers, chauffeur                                                  </t>
  </si>
  <si>
    <t>Salaires ateliers et ateliers d'occupation intégré</t>
  </si>
  <si>
    <t xml:space="preserve">Moniteurs / maîtres socioprofessionnels                                                  </t>
  </si>
  <si>
    <t>Remplaçant(e)s accident moniteur</t>
  </si>
  <si>
    <t xml:space="preserve">Chefs d'atelier, autre personnel                                                  </t>
  </si>
  <si>
    <t>Salaires handicapés/usagers</t>
  </si>
  <si>
    <t>Charges sociales</t>
  </si>
  <si>
    <t xml:space="preserve">Assurance indemnité journalières en cas de maladie                                                  </t>
  </si>
  <si>
    <t>Cotisations bureau de la CCT-ES</t>
  </si>
  <si>
    <t xml:space="preserve">Caisse de remplacement corps enseignant                                                  </t>
  </si>
  <si>
    <t xml:space="preserve">Prestations sociales personnes accompagnées                                                  </t>
  </si>
  <si>
    <t xml:space="preserve">Autres prestations sociales                                                  </t>
  </si>
  <si>
    <t>Prestations en nature</t>
  </si>
  <si>
    <t>Autres prestations sociales part administration</t>
  </si>
  <si>
    <t>Formation et formation continue des personnes accompagnées</t>
  </si>
  <si>
    <t>Pécule aux usagers</t>
  </si>
  <si>
    <t>Frais de fonctionnement CNPea</t>
  </si>
  <si>
    <t>Autres charges du personnel Admin</t>
  </si>
  <si>
    <t>Autres charges de personnel</t>
  </si>
  <si>
    <t>Honoraires pour prestations de tiers</t>
  </si>
  <si>
    <t xml:space="preserve">Frais de surveillance par le médecin du travail                                                  </t>
  </si>
  <si>
    <t>Frais CNPea (salaires)</t>
  </si>
  <si>
    <t>Prestations d'orthophonie</t>
  </si>
  <si>
    <t>Prestations de thérapie</t>
  </si>
  <si>
    <t xml:space="preserve">Frais du GIS                                                  </t>
  </si>
  <si>
    <t>Personnel temporaire(intérimaires, soutien scolaire,...)</t>
  </si>
  <si>
    <t>Autres honoraires</t>
  </si>
  <si>
    <t xml:space="preserve">Soins sanitaires                                                  </t>
  </si>
  <si>
    <t>Prestations médicales fournies par des tiers(dentiste scolaire, hygiéniste)</t>
  </si>
  <si>
    <t>Dépenses médicales et soins sanitaires à charge des élèves et pensionnaires, frais irrécupérables</t>
  </si>
  <si>
    <t>Cabinet médical</t>
  </si>
  <si>
    <t>Prévention SIDA</t>
  </si>
  <si>
    <t>AUTRES CHARGES D'EXPLOITATION</t>
  </si>
  <si>
    <t>Matériel médical d'exploitation</t>
  </si>
  <si>
    <t>Produits alimentaires et boissons</t>
  </si>
  <si>
    <t>Repas externes</t>
  </si>
  <si>
    <t>Ménage</t>
  </si>
  <si>
    <t>Vêtements pour usagers, frais irrécupérables</t>
  </si>
  <si>
    <t>Produits pour traitement de l'eau (piscine)</t>
  </si>
  <si>
    <t>Entretien et réparation du bassin thérapeutique</t>
  </si>
  <si>
    <t>Entretien des équipements informatiques et de communication</t>
  </si>
  <si>
    <t>Charges d'investissements</t>
  </si>
  <si>
    <t xml:space="preserve">Loyers                                                  </t>
  </si>
  <si>
    <t>Loyers garage</t>
  </si>
  <si>
    <t xml:space="preserve">Loyers imputés                                                  </t>
  </si>
  <si>
    <t>Amortissement informatique RPN</t>
  </si>
  <si>
    <t>Energie et eau</t>
  </si>
  <si>
    <t xml:space="preserve">Gaz                                                  </t>
  </si>
  <si>
    <t xml:space="preserve">Chauffage à distance                                                  </t>
  </si>
  <si>
    <t>Ecole, formation et loisirs</t>
  </si>
  <si>
    <t xml:space="preserve">Matériel de bricolage et d'habileté manuelle                                                  </t>
  </si>
  <si>
    <t>Kermesse, bazar</t>
  </si>
  <si>
    <t>Support médiatique institutionnel</t>
  </si>
  <si>
    <t xml:space="preserve">Excursions et visites                                                  </t>
  </si>
  <si>
    <t xml:space="preserve">Contributions d'écolage aux communes scolaires                                                  </t>
  </si>
  <si>
    <t xml:space="preserve">Soins aux petits animaux                                                  </t>
  </si>
  <si>
    <t xml:space="preserve">Matériel de sport                                                  </t>
  </si>
  <si>
    <t xml:space="preserve">Matériel audio-visuel                                                  </t>
  </si>
  <si>
    <t xml:space="preserve">Frais d'observation et de postcure                                                  </t>
  </si>
  <si>
    <t>Frais fonctionnement chargé de prévention</t>
  </si>
  <si>
    <t>Frais actions diverses de prévention</t>
  </si>
  <si>
    <t>Frais prévention Dîme</t>
  </si>
  <si>
    <t>Be My Angel - FNA</t>
  </si>
  <si>
    <t>Bureau et administration</t>
  </si>
  <si>
    <t>Frais administratifs Commission Cantonale Addictions</t>
  </si>
  <si>
    <t>Frais d'emballage</t>
  </si>
  <si>
    <t xml:space="preserve">Débours                                                  </t>
  </si>
  <si>
    <t>SIDIS</t>
  </si>
  <si>
    <t>Logiciels divers</t>
  </si>
  <si>
    <t>Prestations administratives de tiers (finances et comptabilité)</t>
  </si>
  <si>
    <t>Frais d'exposition</t>
  </si>
  <si>
    <t xml:space="preserve">Jetons de présence                                                  </t>
  </si>
  <si>
    <t xml:space="preserve">Frais de voyage et de représentation                                                  </t>
  </si>
  <si>
    <t xml:space="preserve">Commission sur vente                                                  </t>
  </si>
  <si>
    <t xml:space="preserve">Frais de contentieux                                                  </t>
  </si>
  <si>
    <t>Outillage et matériel pour atelieres et ateliers d'occupation</t>
  </si>
  <si>
    <t xml:space="preserve">Achat de produits finis                                                  </t>
  </si>
  <si>
    <t xml:space="preserve">Achat de matières brutes                                                  </t>
  </si>
  <si>
    <t xml:space="preserve">Matériel d'usage courant                                                  </t>
  </si>
  <si>
    <t xml:space="preserve">Matériel pour travaux en atelier                                                  </t>
  </si>
  <si>
    <t xml:space="preserve">Outillage                                                  </t>
  </si>
  <si>
    <t>Sous-traitance</t>
  </si>
  <si>
    <t xml:space="preserve">Entretien outils                                                  </t>
  </si>
  <si>
    <t>Fournitures d'ateliers, petit outillage, sous-traitance effectuée par des tiers</t>
  </si>
  <si>
    <t>Prestations achats internes</t>
  </si>
  <si>
    <t>Alimentation du bétail</t>
  </si>
  <si>
    <t>Frais de vétérinaire</t>
  </si>
  <si>
    <t>Frais d'abattoir</t>
  </si>
  <si>
    <t xml:space="preserve">Autres dépenses pour les ateliers                                                  </t>
  </si>
  <si>
    <t>Assurance contre les accidents pour les personnes prises en charge</t>
  </si>
  <si>
    <t>Assurance juridique</t>
  </si>
  <si>
    <t>Transport d'élèves</t>
  </si>
  <si>
    <t>Frais d'aumônerie</t>
  </si>
  <si>
    <t>Matériel de décoration (Noël, plantes, fleurs,…)</t>
  </si>
  <si>
    <t>Escomptes des fournisseurs</t>
  </si>
  <si>
    <t>Autres charges d'exploitation</t>
  </si>
  <si>
    <t>PRODUITS D'EXPLOITATION</t>
  </si>
  <si>
    <t>Revenus proventant de la compensation des coûts intracantonale</t>
  </si>
  <si>
    <t xml:space="preserve">Contributions des communes                                                  </t>
  </si>
  <si>
    <t xml:space="preserve">Contributions des répondants ou des parents, internes                                                  </t>
  </si>
  <si>
    <t>Contributions des répondants ou des parents, externes</t>
  </si>
  <si>
    <t>Contributions des répondants ou des parents, repas</t>
  </si>
  <si>
    <t>Contributions des répondants ou des parents, allocations pour impotent</t>
  </si>
  <si>
    <t>Contributions des répondants ou des parents, secteur hôtelier</t>
  </si>
  <si>
    <t>Contributions des répondants ou des parents, repas de l'écolier</t>
  </si>
  <si>
    <t>Contributions des personnes accompagnées, taxe ASA</t>
  </si>
  <si>
    <t>Contributions des personnes accompagnées, externes</t>
  </si>
  <si>
    <t>Contributions des personnes accompagnées, repas</t>
  </si>
  <si>
    <t xml:space="preserve">Contribution des communes                                                  </t>
  </si>
  <si>
    <t>Revenus provenant de compléments d'investissements</t>
  </si>
  <si>
    <t>Revenus découlant d'autres prestations</t>
  </si>
  <si>
    <t>Compensation des coûts pour nesures professionnelles</t>
  </si>
  <si>
    <t xml:space="preserve">Contributions à la formation                                                  </t>
  </si>
  <si>
    <t xml:space="preserve">Contributions aux frais de pension                                                  </t>
  </si>
  <si>
    <t>Contributions aux frais de repas</t>
  </si>
  <si>
    <t>Compensation des coûts pour les services ambulatoires</t>
  </si>
  <si>
    <t xml:space="preserve">Contributions aux  services d'éducation précoce                                                  </t>
  </si>
  <si>
    <t xml:space="preserve">Contributions pour école intégrative                                                  </t>
  </si>
  <si>
    <t xml:space="preserve">Contributions aux services pédago-thérapeutiques (CNPea)                                           </t>
  </si>
  <si>
    <t>Rbt des caisses-maladies</t>
  </si>
  <si>
    <t>Compensation des coûts pour autres mesures</t>
  </si>
  <si>
    <t xml:space="preserve">Contributions aux mesures médico-thérapeutiques                                                  </t>
  </si>
  <si>
    <t xml:space="preserve">Autres prestations médicales et infirmières                                                  </t>
  </si>
  <si>
    <t>Contributions pour transport d'élèves intracantonal</t>
  </si>
  <si>
    <t>Contributions pour transport d'élèves extracantonal</t>
  </si>
  <si>
    <t>Revenus de prestations pour transports d'élèves</t>
  </si>
  <si>
    <t>Revenus provenant de prestations de services, commerce et production</t>
  </si>
  <si>
    <t xml:space="preserve">Vente de produits finis                                                  </t>
  </si>
  <si>
    <t xml:space="preserve">Revenus de production                                                  </t>
  </si>
  <si>
    <t>Produits de sous-traitance</t>
  </si>
  <si>
    <t xml:space="preserve">Revenus de prestations propres                                                  </t>
  </si>
  <si>
    <t xml:space="preserve">Revenus de prestations de services                                                  </t>
  </si>
  <si>
    <t>Escomptes</t>
  </si>
  <si>
    <t>TVA</t>
  </si>
  <si>
    <t xml:space="preserve">Matériel et pose de pansements                                                  </t>
  </si>
  <si>
    <t>Habits de travail</t>
  </si>
  <si>
    <t xml:space="preserve">Services spécialisés                                                  </t>
  </si>
  <si>
    <t>Revenus des loyers et intérêts du capital</t>
  </si>
  <si>
    <t xml:space="preserve">Revenus locatifs                                                  </t>
  </si>
  <si>
    <t>Acomptes de charges PPE</t>
  </si>
  <si>
    <t xml:space="preserve">Produits des fermages                                                  </t>
  </si>
  <si>
    <t xml:space="preserve">Produits des forêts                                                  </t>
  </si>
  <si>
    <t xml:space="preserve">Produits des véhicules                                                  </t>
  </si>
  <si>
    <t>Revenus des titres</t>
  </si>
  <si>
    <t>Intérêts moratoires</t>
  </si>
  <si>
    <t>Revenus d'exploitations annexes</t>
  </si>
  <si>
    <t>Revenus locatifs restaurant</t>
  </si>
  <si>
    <t>Ventes boissons</t>
  </si>
  <si>
    <t>Automates à boissons</t>
  </si>
  <si>
    <t>Revenus kermesse, bazar</t>
  </si>
  <si>
    <t xml:space="preserve">Logement du personnel                                                  </t>
  </si>
  <si>
    <t>Prestations internes à la fondation</t>
  </si>
  <si>
    <t>Indemnités sinistres</t>
  </si>
  <si>
    <t xml:space="preserve">Autres remboursements du personnel                                                  </t>
  </si>
  <si>
    <t>Indemnités d'interventions à l'extérieur</t>
  </si>
  <si>
    <t xml:space="preserve">Recettes piscine                                                  </t>
  </si>
  <si>
    <t>Contributions à l'exploitation et dons</t>
  </si>
  <si>
    <t>Contributions SAS à l'encadrement</t>
  </si>
  <si>
    <t>Contribution Dîme s/alcool</t>
  </si>
  <si>
    <t>Redistribution produit de la taxe CO2</t>
  </si>
  <si>
    <t>Contributions aux traitements des enseignants</t>
  </si>
  <si>
    <t xml:space="preserve">Cotisations de membres association                                                  </t>
  </si>
  <si>
    <t>Nom institution</t>
  </si>
  <si>
    <t>Année budget</t>
  </si>
  <si>
    <t>Version</t>
  </si>
  <si>
    <t>Rue</t>
  </si>
  <si>
    <t>Complément adresse</t>
  </si>
  <si>
    <t>NPA Localité</t>
  </si>
  <si>
    <t/>
  </si>
  <si>
    <t>Contribution aux structures d'accueil de l'enfance</t>
  </si>
  <si>
    <t>Fonds pour la formation professionnelle</t>
  </si>
  <si>
    <t>InsererLigne</t>
  </si>
  <si>
    <t>i</t>
  </si>
  <si>
    <t>.</t>
  </si>
  <si>
    <t>Début période</t>
  </si>
  <si>
    <t>Fin période</t>
  </si>
  <si>
    <t>Nb jours période</t>
  </si>
  <si>
    <t>Utilisateur</t>
  </si>
  <si>
    <t>Code liste</t>
  </si>
  <si>
    <t>Liste</t>
  </si>
  <si>
    <t>Modèle</t>
  </si>
  <si>
    <t>Type d'institution</t>
  </si>
  <si>
    <t>Type de budget</t>
  </si>
  <si>
    <t>ENPES002</t>
  </si>
  <si>
    <t>Budgets</t>
  </si>
  <si>
    <t>BUDGET_v08_conso.xltm</t>
  </si>
  <si>
    <t>Secteurs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</si>
</sst>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#,##0.00_ ;[Red]\-#,##0.00\ "/>
    <numFmt numFmtId="165" formatCode="#,##0_ ;[Red]\-#,##0\ "/>
    <numFmt numFmtId="166" formatCode="_ * #,##0_ ;_ * \-#,##0_ ;_ * &quot;-&quot;??_ ;_ @_ "/>
  </numFmts>
  <fonts count="33" x14ac:knownFonts="1"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sz val="12"/>
      <name val="Times New Roman"/>
      <family val="1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1"/>
      <name val="Calibri"/>
      <family val="2"/>
    </font>
    <font>
      <i/>
      <sz val="11"/>
      <name val="Calibri"/>
      <family val="2"/>
    </font>
    <font>
      <i/>
      <sz val="10"/>
      <color theme="6"/>
      <name val="Arial"/>
      <family val="2"/>
    </font>
    <font>
      <sz val="10"/>
      <color theme="6"/>
      <name val="Arial"/>
      <family val="2"/>
    </font>
    <font>
      <sz val="8"/>
      <name val="Century Gothic"/>
      <family val="2"/>
    </font>
    <font>
      <sz val="14"/>
      <name val="Century Gothic"/>
      <family val="2"/>
    </font>
    <font>
      <sz val="14"/>
      <name val="Calibri"/>
      <family val="2"/>
      <scheme val="minor"/>
    </font>
    <font>
      <i/>
      <sz val="14"/>
      <name val="Calibri"/>
      <family val="2"/>
      <scheme val="minor"/>
    </font>
    <font>
      <sz val="14"/>
      <name val="Arial"/>
      <family val="2"/>
    </font>
    <font>
      <sz val="12"/>
      <name val="Century Gothic"/>
      <family val="2"/>
    </font>
    <font>
      <sz val="12"/>
      <name val="Calibri"/>
      <family val="2"/>
      <scheme val="minor"/>
    </font>
    <font>
      <b/>
      <sz val="8"/>
      <name val="Century Gothic"/>
      <family val="2"/>
    </font>
    <font>
      <sz val="10"/>
      <name val="Tahoma"/>
      <family val="2"/>
    </font>
    <font>
      <b/>
      <sz val="11"/>
      <name val="Tahoma"/>
      <family val="2"/>
    </font>
    <font>
      <sz val="11"/>
      <name val="Tahoma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E29B"/>
        <bgColor indexed="64"/>
      </patternFill>
    </fill>
    <fill>
      <patternFill patternType="solid">
        <fgColor rgb="FFFED46C"/>
        <bgColor indexed="64"/>
      </patternFill>
    </fill>
    <fill>
      <patternFill patternType="solid">
        <fgColor rgb="FFFEB80A"/>
        <bgColor indexed="64"/>
      </patternFill>
    </fill>
    <fill>
      <patternFill patternType="solid">
        <fgColor rgb="FFFFF1CD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ck">
        <color rgb="FFFFE29B"/>
      </left>
      <right/>
      <top style="thick">
        <color rgb="FFFFE29B"/>
      </top>
      <bottom/>
      <diagonal/>
    </border>
    <border>
      <left/>
      <right style="thick">
        <color rgb="FFFFE29B"/>
      </right>
      <top style="thick">
        <color rgb="FFFFE29B"/>
      </top>
      <bottom/>
      <diagonal/>
    </border>
    <border>
      <left style="thick">
        <color rgb="FFFFE29B"/>
      </left>
      <right/>
      <top/>
      <bottom/>
      <diagonal/>
    </border>
    <border>
      <left style="thin">
        <color theme="0" tint="-4.9989318521683403E-2"/>
      </left>
      <right style="thick">
        <color rgb="FFFFE29B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ck">
        <color rgb="FFFFE29B"/>
      </left>
      <right/>
      <top/>
      <bottom style="thick">
        <color rgb="FFFFE29B"/>
      </bottom>
      <diagonal/>
    </border>
    <border>
      <left style="thin">
        <color theme="0" tint="-4.9989318521683403E-2"/>
      </left>
      <right style="thick">
        <color rgb="FFFFE29B"/>
      </right>
      <top style="thin">
        <color theme="0" tint="-4.9989318521683403E-2"/>
      </top>
      <bottom style="thick">
        <color rgb="FFFFE29B"/>
      </bottom>
      <diagonal/>
    </border>
    <border>
      <left/>
      <right/>
      <top style="thick">
        <color rgb="FFFFE29B"/>
      </top>
      <bottom/>
      <diagonal/>
    </border>
    <border>
      <left style="thick">
        <color rgb="FFFFE29B"/>
      </left>
      <right style="thin">
        <color theme="0"/>
      </right>
      <top style="thin">
        <color theme="0"/>
      </top>
      <bottom style="thick">
        <color rgb="FFFFE29B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ck">
        <color rgb="FFFFE29B"/>
      </bottom>
      <diagonal/>
    </border>
    <border>
      <left style="thin">
        <color theme="0"/>
      </left>
      <right style="thick">
        <color rgb="FFFFE29B"/>
      </right>
      <top style="thin">
        <color theme="0"/>
      </top>
      <bottom style="thick">
        <color rgb="FFFFE29B"/>
      </bottom>
      <diagonal/>
    </border>
    <border>
      <left style="thick">
        <color rgb="FFFFE29B"/>
      </left>
      <right style="thin">
        <color theme="0" tint="-4.9989318521683403E-2"/>
      </right>
      <top style="thin">
        <color theme="0" tint="-4.9989318521683403E-2"/>
      </top>
      <bottom style="thick">
        <color rgb="FFFFE29B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ck">
        <color rgb="FFFFE29B"/>
      </bottom>
      <diagonal/>
    </border>
  </borders>
  <cellStyleXfs count="100">
    <xf numFmtId="0" fontId="0" fillId="0" borderId="0" applyNumberFormat="0" applyFont="0" applyBorder="0" applyAlignment="0"/>
    <xf numFmtId="43" fontId="7" fillId="0" borderId="0" applyFont="0" applyFill="0" applyBorder="0" applyAlignment="0" applyProtection="0"/>
    <xf numFmtId="0" fontId="4" fillId="0" borderId="2" applyNumberFormat="0" applyBorder="0" applyAlignment="0" applyProtection="0">
      <alignment horizontal="center"/>
    </xf>
    <xf numFmtId="0" fontId="3" fillId="5" borderId="0" applyNumberFormat="0" applyBorder="0" applyAlignment="0" applyProtection="0">
      <alignment horizontal="center"/>
    </xf>
    <xf numFmtId="0" fontId="11" fillId="8" borderId="2" applyNumberFormat="0" applyBorder="0" applyAlignment="0" applyProtection="0">
      <alignment horizontal="center"/>
    </xf>
    <xf numFmtId="164" fontId="3" fillId="0" borderId="0" applyNumberFormat="0" applyBorder="0" applyAlignment="0" applyProtection="0">
      <alignment horizontal="center" vertical="top" wrapText="1"/>
    </xf>
    <xf numFmtId="0" fontId="12" fillId="9" borderId="3" applyNumberFormat="0" applyBorder="0" applyAlignment="0" applyProtection="0"/>
    <xf numFmtId="0" fontId="2" fillId="2" borderId="1" applyNumberFormat="0" applyFont="0" applyAlignment="0" applyProtection="0"/>
    <xf numFmtId="0" fontId="2" fillId="0" borderId="0"/>
    <xf numFmtId="0" fontId="13" fillId="10" borderId="0" applyNumberFormat="0" applyAlignment="0" applyProtection="0">
      <alignment vertical="center"/>
      <protection locked="0"/>
    </xf>
    <xf numFmtId="9" fontId="3" fillId="0" borderId="0" applyFont="0" applyFill="0" applyBorder="0" applyAlignment="0" applyProtection="0"/>
    <xf numFmtId="0" fontId="17" fillId="0" borderId="0"/>
    <xf numFmtId="0" fontId="3" fillId="0" borderId="0" applyNumberFormat="0" applyFont="0" applyBorder="0" applyAlignment="0"/>
    <xf numFmtId="0" fontId="1" fillId="2" borderId="1" applyNumberFormat="0" applyFont="0" applyAlignment="0" applyProtection="0"/>
    <xf numFmtId="164" fontId="3" fillId="0" borderId="0" applyNumberFormat="0" applyBorder="0" applyAlignment="0" applyProtection="0">
      <alignment horizontal="center" vertical="top" wrapText="1"/>
    </xf>
    <xf numFmtId="164" fontId="3" fillId="0" borderId="0" applyNumberFormat="0" applyBorder="0" applyAlignment="0" applyProtection="0">
      <alignment horizontal="center" vertical="top" wrapText="1"/>
    </xf>
    <xf numFmtId="164" fontId="3" fillId="0" borderId="0" applyNumberFormat="0" applyBorder="0" applyAlignment="0" applyProtection="0">
      <alignment horizontal="center" vertical="top" wrapText="1"/>
    </xf>
    <xf numFmtId="164" fontId="3" fillId="0" borderId="0" applyNumberFormat="0" applyBorder="0" applyAlignment="0" applyProtection="0">
      <alignment horizontal="center" vertical="top" wrapText="1"/>
    </xf>
    <xf numFmtId="164" fontId="3" fillId="0" borderId="0" applyNumberFormat="0" applyBorder="0" applyAlignment="0" applyProtection="0">
      <alignment horizontal="center" vertical="top" wrapText="1"/>
    </xf>
    <xf numFmtId="164" fontId="3" fillId="0" borderId="0" applyNumberFormat="0" applyBorder="0" applyAlignment="0" applyProtection="0">
      <alignment horizontal="center" vertical="top" wrapText="1"/>
    </xf>
    <xf numFmtId="164" fontId="3" fillId="0" borderId="0" applyNumberFormat="0" applyBorder="0" applyAlignment="0" applyProtection="0">
      <alignment horizontal="center" vertical="top" wrapText="1"/>
    </xf>
    <xf numFmtId="164" fontId="3" fillId="0" borderId="0" applyNumberFormat="0" applyBorder="0" applyAlignment="0" applyProtection="0">
      <alignment horizontal="center" vertical="top" wrapText="1"/>
    </xf>
    <xf numFmtId="164" fontId="3" fillId="0" borderId="0" applyNumberFormat="0" applyBorder="0" applyAlignment="0" applyProtection="0">
      <alignment horizontal="center" vertical="top" wrapText="1"/>
    </xf>
    <xf numFmtId="164" fontId="3" fillId="0" borderId="0" applyNumberFormat="0" applyBorder="0" applyAlignment="0" applyProtection="0">
      <alignment horizontal="center" vertical="top" wrapText="1"/>
    </xf>
    <xf numFmtId="164" fontId="3" fillId="0" borderId="0" applyNumberFormat="0" applyBorder="0" applyAlignment="0" applyProtection="0">
      <alignment horizontal="center" vertical="top" wrapText="1"/>
    </xf>
    <xf numFmtId="164" fontId="3" fillId="0" borderId="0" applyNumberFormat="0" applyBorder="0" applyAlignment="0" applyProtection="0">
      <alignment horizontal="center" vertical="top" wrapText="1"/>
    </xf>
    <xf numFmtId="164" fontId="3" fillId="0" borderId="0" applyNumberFormat="0" applyBorder="0" applyAlignment="0" applyProtection="0">
      <alignment horizontal="center" vertical="top" wrapText="1"/>
    </xf>
    <xf numFmtId="164" fontId="3" fillId="0" borderId="0" applyNumberFormat="0" applyBorder="0" applyAlignment="0" applyProtection="0">
      <alignment horizontal="center" vertical="top" wrapText="1"/>
    </xf>
    <xf numFmtId="164" fontId="3" fillId="0" borderId="0" applyNumberFormat="0" applyBorder="0" applyAlignment="0" applyProtection="0">
      <alignment horizontal="center" vertical="top" wrapText="1"/>
    </xf>
    <xf numFmtId="164" fontId="3" fillId="0" borderId="0" applyNumberFormat="0" applyBorder="0" applyAlignment="0" applyProtection="0">
      <alignment horizontal="center" vertical="top" wrapText="1"/>
    </xf>
    <xf numFmtId="164" fontId="3" fillId="0" borderId="0" applyNumberFormat="0" applyBorder="0" applyAlignment="0" applyProtection="0">
      <alignment horizontal="center" vertical="top" wrapText="1"/>
    </xf>
    <xf numFmtId="164" fontId="3" fillId="0" borderId="0" applyNumberFormat="0" applyBorder="0" applyAlignment="0" applyProtection="0">
      <alignment horizontal="center" vertical="top" wrapText="1"/>
    </xf>
    <xf numFmtId="164" fontId="3" fillId="0" borderId="0" applyNumberFormat="0" applyBorder="0" applyAlignment="0" applyProtection="0">
      <alignment horizontal="center" vertical="top" wrapText="1"/>
    </xf>
    <xf numFmtId="164" fontId="3" fillId="0" borderId="0" applyNumberFormat="0" applyBorder="0" applyAlignment="0" applyProtection="0">
      <alignment horizontal="center" vertical="top" wrapText="1"/>
    </xf>
    <xf numFmtId="164" fontId="3" fillId="0" borderId="0" applyNumberFormat="0" applyBorder="0" applyAlignment="0" applyProtection="0">
      <alignment horizontal="center" vertical="top" wrapText="1"/>
    </xf>
    <xf numFmtId="164" fontId="3" fillId="0" borderId="0" applyNumberFormat="0" applyBorder="0" applyAlignment="0" applyProtection="0">
      <alignment horizontal="center" vertical="top" wrapText="1"/>
    </xf>
    <xf numFmtId="164" fontId="3" fillId="0" borderId="0" applyNumberFormat="0" applyBorder="0" applyAlignment="0" applyProtection="0">
      <alignment horizontal="center" vertical="top" wrapText="1"/>
    </xf>
    <xf numFmtId="164" fontId="3" fillId="0" borderId="0" applyNumberFormat="0" applyBorder="0" applyAlignment="0" applyProtection="0">
      <alignment horizontal="center" vertical="top" wrapText="1"/>
    </xf>
    <xf numFmtId="164" fontId="3" fillId="0" borderId="0" applyNumberFormat="0" applyBorder="0" applyAlignment="0" applyProtection="0">
      <alignment horizontal="center" vertical="top" wrapText="1"/>
    </xf>
    <xf numFmtId="164" fontId="3" fillId="0" borderId="0" applyNumberFormat="0" applyBorder="0" applyAlignment="0" applyProtection="0">
      <alignment horizontal="center" vertical="top" wrapText="1"/>
    </xf>
    <xf numFmtId="164" fontId="3" fillId="0" borderId="0" applyNumberFormat="0" applyBorder="0" applyAlignment="0" applyProtection="0">
      <alignment horizontal="center" vertical="top" wrapText="1"/>
    </xf>
    <xf numFmtId="164" fontId="3" fillId="0" borderId="0" applyNumberFormat="0" applyBorder="0" applyAlignment="0" applyProtection="0">
      <alignment horizontal="center" vertical="top" wrapText="1"/>
    </xf>
    <xf numFmtId="0" fontId="12" fillId="9" borderId="3" applyNumberFormat="0" applyBorder="0" applyAlignment="0" applyProtection="0"/>
    <xf numFmtId="0" fontId="12" fillId="9" borderId="3" applyNumberFormat="0" applyBorder="0" applyAlignment="0" applyProtection="0"/>
    <xf numFmtId="0" fontId="12" fillId="9" borderId="3" applyNumberFormat="0" applyBorder="0" applyAlignment="0" applyProtection="0"/>
    <xf numFmtId="0" fontId="12" fillId="9" borderId="3" applyNumberFormat="0" applyBorder="0" applyAlignment="0" applyProtection="0"/>
    <xf numFmtId="0" fontId="12" fillId="9" borderId="3" applyNumberFormat="0" applyBorder="0" applyAlignment="0" applyProtection="0"/>
    <xf numFmtId="0" fontId="12" fillId="9" borderId="3" applyNumberFormat="0" applyBorder="0" applyAlignment="0" applyProtection="0"/>
    <xf numFmtId="0" fontId="12" fillId="9" borderId="3" applyNumberFormat="0" applyBorder="0" applyAlignment="0" applyProtection="0"/>
    <xf numFmtId="0" fontId="12" fillId="9" borderId="3" applyNumberFormat="0" applyBorder="0" applyAlignment="0" applyProtection="0"/>
    <xf numFmtId="0" fontId="12" fillId="9" borderId="3" applyNumberFormat="0" applyBorder="0" applyAlignment="0" applyProtection="0"/>
    <xf numFmtId="0" fontId="12" fillId="9" borderId="3" applyNumberFormat="0" applyBorder="0" applyAlignment="0" applyProtection="0"/>
    <xf numFmtId="0" fontId="12" fillId="9" borderId="3" applyNumberFormat="0" applyBorder="0" applyAlignment="0" applyProtection="0"/>
    <xf numFmtId="0" fontId="12" fillId="9" borderId="3" applyNumberFormat="0" applyBorder="0" applyAlignment="0" applyProtection="0"/>
    <xf numFmtId="0" fontId="12" fillId="9" borderId="3" applyNumberFormat="0" applyBorder="0" applyAlignment="0" applyProtection="0"/>
    <xf numFmtId="0" fontId="12" fillId="9" borderId="3" applyNumberFormat="0" applyBorder="0" applyAlignment="0" applyProtection="0"/>
    <xf numFmtId="0" fontId="12" fillId="9" borderId="3" applyNumberFormat="0" applyBorder="0" applyAlignment="0" applyProtection="0"/>
    <xf numFmtId="0" fontId="12" fillId="9" borderId="3" applyNumberFormat="0" applyBorder="0" applyAlignment="0" applyProtection="0"/>
    <xf numFmtId="0" fontId="12" fillId="9" borderId="3" applyNumberFormat="0" applyBorder="0" applyAlignment="0" applyProtection="0"/>
    <xf numFmtId="0" fontId="12" fillId="9" borderId="3" applyNumberFormat="0" applyBorder="0" applyAlignment="0" applyProtection="0"/>
    <xf numFmtId="0" fontId="12" fillId="9" borderId="3" applyNumberFormat="0" applyBorder="0" applyAlignment="0" applyProtection="0"/>
    <xf numFmtId="0" fontId="12" fillId="9" borderId="3" applyNumberFormat="0" applyBorder="0" applyAlignment="0" applyProtection="0"/>
    <xf numFmtId="0" fontId="12" fillId="9" borderId="3" applyNumberFormat="0" applyBorder="0" applyAlignment="0" applyProtection="0"/>
    <xf numFmtId="0" fontId="12" fillId="9" borderId="3" applyNumberFormat="0" applyBorder="0" applyAlignment="0" applyProtection="0"/>
    <xf numFmtId="0" fontId="12" fillId="9" borderId="3" applyNumberFormat="0" applyBorder="0" applyAlignment="0" applyProtection="0"/>
    <xf numFmtId="0" fontId="12" fillId="9" borderId="3" applyNumberFormat="0" applyBorder="0" applyAlignment="0" applyProtection="0"/>
    <xf numFmtId="0" fontId="12" fillId="9" borderId="3" applyNumberFormat="0" applyBorder="0" applyAlignment="0" applyProtection="0"/>
    <xf numFmtId="0" fontId="12" fillId="9" borderId="3" applyNumberFormat="0" applyBorder="0" applyAlignment="0" applyProtection="0"/>
    <xf numFmtId="0" fontId="12" fillId="9" borderId="3" applyNumberFormat="0" applyBorder="0" applyAlignment="0" applyProtection="0"/>
    <xf numFmtId="0" fontId="12" fillId="9" borderId="3" applyNumberFormat="0" applyBorder="0" applyAlignment="0" applyProtection="0"/>
    <xf numFmtId="0" fontId="12" fillId="9" borderId="3" applyNumberFormat="0" applyBorder="0" applyAlignment="0" applyProtection="0"/>
    <xf numFmtId="0" fontId="12" fillId="9" borderId="3" applyNumberFormat="0" applyBorder="0" applyAlignment="0" applyProtection="0"/>
    <xf numFmtId="0" fontId="12" fillId="9" borderId="3" applyNumberFormat="0" applyBorder="0" applyAlignment="0" applyProtection="0"/>
    <xf numFmtId="0" fontId="12" fillId="9" borderId="3" applyNumberFormat="0" applyBorder="0" applyAlignment="0" applyProtection="0"/>
    <xf numFmtId="0" fontId="12" fillId="9" borderId="3" applyNumberFormat="0" applyBorder="0" applyAlignment="0" applyProtection="0"/>
    <xf numFmtId="0" fontId="12" fillId="9" borderId="3" applyNumberFormat="0" applyBorder="0" applyAlignment="0" applyProtection="0"/>
    <xf numFmtId="0" fontId="12" fillId="9" borderId="3" applyNumberFormat="0" applyBorder="0" applyAlignment="0" applyProtection="0"/>
    <xf numFmtId="0" fontId="12" fillId="9" borderId="3" applyNumberFormat="0" applyBorder="0" applyAlignment="0" applyProtection="0"/>
    <xf numFmtId="0" fontId="12" fillId="9" borderId="3" applyNumberFormat="0" applyBorder="0" applyAlignment="0" applyProtection="0"/>
    <xf numFmtId="0" fontId="12" fillId="9" borderId="3" applyNumberFormat="0" applyBorder="0" applyAlignment="0" applyProtection="0"/>
    <xf numFmtId="0" fontId="3" fillId="0" borderId="0" applyNumberFormat="0" applyFont="0" applyBorder="0" applyAlignment="0"/>
    <xf numFmtId="0" fontId="3" fillId="0" borderId="0" applyNumberFormat="0" applyFont="0" applyBorder="0" applyAlignment="0"/>
    <xf numFmtId="0" fontId="3" fillId="0" borderId="0" applyNumberFormat="0" applyFont="0" applyBorder="0" applyAlignment="0"/>
    <xf numFmtId="0" fontId="3" fillId="0" borderId="0" applyNumberFormat="0" applyFont="0" applyBorder="0" applyAlignment="0"/>
    <xf numFmtId="0" fontId="3" fillId="0" borderId="0" applyNumberFormat="0" applyFont="0" applyBorder="0" applyAlignment="0"/>
    <xf numFmtId="0" fontId="3" fillId="0" borderId="0" applyNumberFormat="0" applyFont="0" applyBorder="0" applyAlignment="0"/>
    <xf numFmtId="0" fontId="3" fillId="0" borderId="0" applyNumberFormat="0" applyFont="0" applyBorder="0" applyAlignment="0"/>
    <xf numFmtId="0" fontId="3" fillId="0" borderId="0" applyNumberFormat="0" applyFont="0" applyBorder="0" applyAlignment="0"/>
    <xf numFmtId="0" fontId="3" fillId="0" borderId="0" applyNumberFormat="0" applyFont="0" applyBorder="0" applyAlignment="0"/>
    <xf numFmtId="0" fontId="1" fillId="0" borderId="0"/>
    <xf numFmtId="0" fontId="3" fillId="0" borderId="0" applyNumberFormat="0" applyFont="0" applyBorder="0" applyAlignment="0"/>
    <xf numFmtId="0" fontId="3" fillId="0" borderId="0" applyNumberFormat="0" applyFont="0" applyBorder="0" applyAlignment="0"/>
    <xf numFmtId="0" fontId="3" fillId="0" borderId="0" applyNumberFormat="0" applyFont="0" applyBorder="0" applyAlignment="0"/>
    <xf numFmtId="0" fontId="3" fillId="0" borderId="0" applyNumberFormat="0" applyFont="0" applyBorder="0" applyAlignment="0"/>
    <xf numFmtId="0" fontId="3" fillId="0" borderId="0" applyNumberFormat="0" applyFont="0" applyBorder="0" applyAlignment="0"/>
    <xf numFmtId="0" fontId="3" fillId="0" borderId="0" applyNumberFormat="0" applyFont="0" applyBorder="0" applyAlignment="0"/>
    <xf numFmtId="0" fontId="3" fillId="0" borderId="0" applyNumberFormat="0" applyFont="0" applyBorder="0" applyAlignment="0"/>
    <xf numFmtId="0" fontId="3" fillId="0" borderId="0" applyNumberFormat="0" applyFont="0" applyBorder="0" applyAlignment="0"/>
    <xf numFmtId="0" fontId="3" fillId="0" borderId="0" applyNumberFormat="0" applyFont="0" applyBorder="0" applyAlignment="0"/>
    <xf numFmtId="0" fontId="3" fillId="0" borderId="0" applyNumberFormat="0" applyFont="0" applyBorder="0" applyAlignment="0"/>
  </cellStyleXfs>
  <cellXfs count="178">
    <xf numFmtId="0" fontId="0" fillId="0" borderId="0" xfId="0"/>
    <xf numFmtId="0" fontId="5" fillId="3" borderId="0" xfId="2" applyFont="1" applyFill="1" applyBorder="1" applyAlignment="1" applyProtection="1"/>
    <xf numFmtId="0" fontId="8" fillId="3" borderId="0" xfId="4" applyFont="1" applyFill="1" applyBorder="1" applyAlignment="1" applyProtection="1"/>
    <xf numFmtId="0" fontId="8" fillId="3" borderId="0" xfId="6" applyFont="1" applyFill="1" applyBorder="1" applyProtection="1"/>
    <xf numFmtId="0" fontId="0" fillId="0" borderId="0" xfId="0"/>
    <xf numFmtId="0" fontId="21" fillId="0" borderId="0" xfId="0" applyFont="1"/>
    <xf numFmtId="0" fontId="14" fillId="0" borderId="0" xfId="0" applyFont="1" applyFill="1" applyBorder="1" applyAlignment="1" applyProtection="1">
      <alignment horizontal="center"/>
    </xf>
    <xf numFmtId="2" fontId="0" fillId="0" borderId="0" xfId="0" applyNumberFormat="1" applyFill="1" applyBorder="1" applyProtection="1"/>
    <xf numFmtId="164" fontId="0" fillId="0" borderId="0" xfId="0" applyNumberFormat="1" applyFill="1" applyBorder="1" applyProtection="1"/>
    <xf numFmtId="2" fontId="0" fillId="0" borderId="0" xfId="0" applyNumberFormat="1" applyFill="1" applyBorder="1" applyAlignment="1" applyProtection="1">
      <alignment horizontal="right"/>
    </xf>
    <xf numFmtId="0" fontId="12" fillId="0" borderId="0" xfId="0" applyFont="1" applyFill="1" applyBorder="1" applyAlignment="1" applyProtection="1">
      <alignment horizontal="center"/>
    </xf>
    <xf numFmtId="0" fontId="15" fillId="0" borderId="0" xfId="0" applyFont="1" applyFill="1" applyBorder="1" applyAlignment="1" applyProtection="1">
      <alignment horizontal="left"/>
    </xf>
    <xf numFmtId="0" fontId="11" fillId="0" borderId="0" xfId="4" applyFill="1" applyBorder="1" applyAlignment="1" applyProtection="1"/>
    <xf numFmtId="0" fontId="3" fillId="0" borderId="0" xfId="3" applyFill="1" applyBorder="1" applyAlignment="1" applyProtection="1"/>
    <xf numFmtId="43" fontId="3" fillId="0" borderId="0" xfId="1" applyFont="1" applyFill="1" applyBorder="1" applyProtection="1"/>
    <xf numFmtId="0" fontId="12" fillId="0" borderId="0" xfId="6" applyFill="1" applyBorder="1" applyProtection="1"/>
    <xf numFmtId="43" fontId="21" fillId="0" borderId="0" xfId="1" applyFont="1" applyFill="1" applyBorder="1" applyProtection="1"/>
    <xf numFmtId="43" fontId="12" fillId="0" borderId="0" xfId="1" applyFont="1" applyFill="1" applyBorder="1" applyAlignment="1" applyProtection="1">
      <alignment vertical="center"/>
    </xf>
    <xf numFmtId="0" fontId="11" fillId="0" borderId="0" xfId="4" applyFill="1" applyBorder="1" applyAlignment="1" applyProtection="1">
      <alignment horizontal="center" vertical="top"/>
    </xf>
    <xf numFmtId="0" fontId="11" fillId="3" borderId="0" xfId="0" applyFont="1" applyFill="1" applyBorder="1" applyAlignment="1" applyProtection="1">
      <alignment vertical="center"/>
    </xf>
    <xf numFmtId="0" fontId="11" fillId="3" borderId="0" xfId="0" applyFont="1" applyFill="1" applyBorder="1" applyProtection="1"/>
    <xf numFmtId="0" fontId="11" fillId="3" borderId="0" xfId="4" applyFill="1" applyBorder="1" applyAlignment="1" applyProtection="1"/>
    <xf numFmtId="0" fontId="3" fillId="3" borderId="0" xfId="5" applyNumberFormat="1" applyFill="1" applyBorder="1" applyAlignment="1" applyProtection="1"/>
    <xf numFmtId="0" fontId="12" fillId="3" borderId="0" xfId="0" applyFont="1" applyFill="1" applyBorder="1" applyProtection="1"/>
    <xf numFmtId="0" fontId="4" fillId="3" borderId="0" xfId="2" applyFill="1" applyBorder="1" applyAlignment="1" applyProtection="1"/>
    <xf numFmtId="0" fontId="12" fillId="3" borderId="0" xfId="6" applyFill="1" applyBorder="1" applyProtection="1"/>
    <xf numFmtId="0" fontId="20" fillId="3" borderId="0" xfId="2" applyFont="1" applyFill="1" applyBorder="1" applyAlignment="1" applyProtection="1"/>
    <xf numFmtId="0" fontId="11" fillId="3" borderId="0" xfId="4" applyFill="1" applyBorder="1" applyAlignment="1" applyProtection="1">
      <alignment vertical="top"/>
    </xf>
    <xf numFmtId="0" fontId="0" fillId="3" borderId="0" xfId="0" applyFill="1" applyBorder="1" applyProtection="1"/>
    <xf numFmtId="0" fontId="11" fillId="0" borderId="0" xfId="0" applyFont="1" applyFill="1" applyBorder="1" applyAlignment="1" applyProtection="1">
      <alignment horizontal="center" vertical="center"/>
    </xf>
    <xf numFmtId="2" fontId="11" fillId="0" borderId="0" xfId="0" applyNumberFormat="1" applyFont="1" applyFill="1" applyBorder="1" applyAlignment="1" applyProtection="1">
      <alignment horizontal="centerContinuous" vertical="center"/>
    </xf>
    <xf numFmtId="0" fontId="12" fillId="0" borderId="0" xfId="0" applyFont="1" applyFill="1" applyBorder="1" applyAlignment="1" applyProtection="1">
      <alignment horizontal="centerContinuous" vertical="center"/>
    </xf>
    <xf numFmtId="2" fontId="12" fillId="0" borderId="0" xfId="0" applyNumberFormat="1" applyFont="1" applyFill="1" applyBorder="1" applyAlignment="1" applyProtection="1">
      <alignment horizontal="center" vertical="center"/>
    </xf>
    <xf numFmtId="164" fontId="12" fillId="0" borderId="0" xfId="0" applyNumberFormat="1" applyFont="1" applyFill="1" applyBorder="1" applyAlignment="1" applyProtection="1">
      <alignment horizontal="right" vertical="center"/>
    </xf>
    <xf numFmtId="2" fontId="11" fillId="0" borderId="0" xfId="0" quotePrefix="1" applyNumberFormat="1" applyFont="1" applyFill="1" applyBorder="1" applyAlignment="1" applyProtection="1">
      <alignment horizontal="right"/>
    </xf>
    <xf numFmtId="164" fontId="12" fillId="0" borderId="0" xfId="0" applyNumberFormat="1" applyFont="1" applyFill="1" applyBorder="1" applyAlignment="1" applyProtection="1">
      <alignment horizontal="right"/>
    </xf>
    <xf numFmtId="2" fontId="3" fillId="0" borderId="0" xfId="0" applyNumberFormat="1" applyFont="1" applyFill="1" applyBorder="1" applyProtection="1"/>
    <xf numFmtId="164" fontId="3" fillId="0" borderId="0" xfId="0" applyNumberFormat="1" applyFont="1" applyFill="1" applyBorder="1" applyProtection="1"/>
    <xf numFmtId="43" fontId="11" fillId="0" borderId="0" xfId="1" applyFont="1" applyFill="1" applyBorder="1" applyProtection="1"/>
    <xf numFmtId="0" fontId="3" fillId="0" borderId="0" xfId="5" applyNumberFormat="1" applyFont="1" applyFill="1" applyBorder="1" applyAlignment="1" applyProtection="1">
      <alignment horizontal="left"/>
    </xf>
    <xf numFmtId="43" fontId="12" fillId="0" borderId="0" xfId="1" applyFont="1" applyFill="1" applyBorder="1" applyProtection="1"/>
    <xf numFmtId="0" fontId="21" fillId="0" borderId="0" xfId="3" applyFont="1" applyFill="1" applyBorder="1" applyAlignment="1" applyProtection="1"/>
    <xf numFmtId="0" fontId="3" fillId="0" borderId="0" xfId="3" applyFont="1" applyFill="1" applyBorder="1" applyAlignment="1" applyProtection="1"/>
    <xf numFmtId="0" fontId="12" fillId="0" borderId="0" xfId="3" applyFont="1" applyFill="1" applyBorder="1" applyAlignment="1" applyProtection="1">
      <alignment vertical="center"/>
    </xf>
    <xf numFmtId="43" fontId="11" fillId="0" borderId="0" xfId="1" applyFont="1" applyFill="1" applyBorder="1" applyAlignment="1" applyProtection="1">
      <alignment vertical="top"/>
    </xf>
    <xf numFmtId="43" fontId="11" fillId="0" borderId="0" xfId="1" applyFont="1" applyFill="1" applyBorder="1" applyAlignment="1" applyProtection="1">
      <alignment horizontal="center" vertical="top" wrapText="1"/>
    </xf>
    <xf numFmtId="0" fontId="0" fillId="0" borderId="0" xfId="0" applyFill="1" applyBorder="1"/>
    <xf numFmtId="43" fontId="16" fillId="0" borderId="0" xfId="0" applyNumberFormat="1" applyFont="1" applyFill="1" applyBorder="1" applyProtection="1"/>
    <xf numFmtId="43" fontId="0" fillId="0" borderId="0" xfId="0" applyNumberFormat="1" applyFill="1" applyBorder="1" applyProtection="1"/>
    <xf numFmtId="0" fontId="0" fillId="0" borderId="0" xfId="0" applyFill="1" applyBorder="1" applyProtection="1"/>
    <xf numFmtId="0" fontId="12" fillId="0" borderId="0" xfId="0" applyFont="1" applyFill="1" applyBorder="1" applyAlignment="1" applyProtection="1">
      <alignment horizontal="left" vertical="center"/>
    </xf>
    <xf numFmtId="165" fontId="12" fillId="0" borderId="0" xfId="0" applyNumberFormat="1" applyFont="1" applyFill="1" applyBorder="1" applyAlignment="1" applyProtection="1">
      <alignment horizontal="centerContinuous" vertical="center"/>
    </xf>
    <xf numFmtId="0" fontId="12" fillId="0" borderId="0" xfId="0" applyFont="1" applyFill="1" applyBorder="1" applyAlignment="1" applyProtection="1">
      <alignment horizontal="left"/>
    </xf>
    <xf numFmtId="0" fontId="14" fillId="0" borderId="0" xfId="0" applyFont="1" applyFill="1" applyBorder="1" applyAlignment="1" applyProtection="1">
      <alignment horizontal="left"/>
    </xf>
    <xf numFmtId="0" fontId="11" fillId="0" borderId="0" xfId="4" applyFont="1" applyFill="1" applyBorder="1" applyAlignment="1" applyProtection="1">
      <alignment horizontal="left"/>
    </xf>
    <xf numFmtId="2" fontId="11" fillId="0" borderId="0" xfId="1" applyNumberFormat="1" applyFont="1" applyFill="1" applyBorder="1" applyProtection="1"/>
    <xf numFmtId="164" fontId="11" fillId="0" borderId="0" xfId="1" applyNumberFormat="1" applyFont="1" applyFill="1" applyBorder="1" applyProtection="1"/>
    <xf numFmtId="0" fontId="12" fillId="0" borderId="0" xfId="6" applyFont="1" applyFill="1" applyBorder="1" applyAlignment="1" applyProtection="1">
      <alignment horizontal="left"/>
    </xf>
    <xf numFmtId="0" fontId="3" fillId="0" borderId="0" xfId="2" applyFont="1" applyFill="1" applyBorder="1" applyAlignment="1" applyProtection="1">
      <alignment horizontal="left"/>
    </xf>
    <xf numFmtId="0" fontId="3" fillId="0" borderId="0" xfId="2" applyFont="1" applyFill="1" applyBorder="1" applyAlignment="1" applyProtection="1">
      <alignment horizontal="left"/>
      <protection locked="0"/>
    </xf>
    <xf numFmtId="0" fontId="21" fillId="0" borderId="0" xfId="2" applyFont="1" applyFill="1" applyBorder="1" applyAlignment="1" applyProtection="1">
      <alignment horizontal="left"/>
    </xf>
    <xf numFmtId="0" fontId="12" fillId="0" borderId="0" xfId="2" applyFont="1" applyFill="1" applyBorder="1" applyAlignment="1" applyProtection="1">
      <alignment horizontal="left" vertical="center"/>
    </xf>
    <xf numFmtId="0" fontId="11" fillId="0" borderId="0" xfId="4" applyFont="1" applyFill="1" applyBorder="1" applyAlignment="1" applyProtection="1">
      <alignment horizontal="left" vertical="top"/>
    </xf>
    <xf numFmtId="2" fontId="11" fillId="0" borderId="0" xfId="1" applyNumberFormat="1" applyFont="1" applyFill="1" applyBorder="1" applyAlignment="1" applyProtection="1">
      <alignment vertical="center"/>
    </xf>
    <xf numFmtId="164" fontId="11" fillId="0" borderId="0" xfId="1" applyNumberFormat="1" applyFont="1" applyFill="1" applyBorder="1" applyAlignment="1" applyProtection="1">
      <alignment vertical="center"/>
    </xf>
    <xf numFmtId="2" fontId="0" fillId="0" borderId="0" xfId="0" applyNumberFormat="1" applyFill="1" applyBorder="1"/>
    <xf numFmtId="164" fontId="0" fillId="0" borderId="0" xfId="0" applyNumberFormat="1" applyFill="1" applyBorder="1"/>
    <xf numFmtId="2" fontId="0" fillId="0" borderId="0" xfId="0" applyNumberFormat="1"/>
    <xf numFmtId="164" fontId="0" fillId="0" borderId="0" xfId="0" applyNumberFormat="1"/>
    <xf numFmtId="0" fontId="22" fillId="3" borderId="0" xfId="2" applyFont="1" applyFill="1" applyBorder="1" applyAlignment="1" applyProtection="1"/>
    <xf numFmtId="0" fontId="22" fillId="3" borderId="0" xfId="4" applyFont="1" applyFill="1" applyBorder="1" applyAlignment="1" applyProtection="1"/>
    <xf numFmtId="0" fontId="22" fillId="3" borderId="0" xfId="6" applyFont="1" applyFill="1" applyBorder="1" applyProtection="1"/>
    <xf numFmtId="0" fontId="22" fillId="4" borderId="0" xfId="0" applyFont="1" applyFill="1" applyBorder="1" applyAlignment="1" applyProtection="1"/>
    <xf numFmtId="0" fontId="22" fillId="11" borderId="0" xfId="0" applyNumberFormat="1" applyFont="1" applyFill="1" applyBorder="1" applyAlignment="1" applyProtection="1"/>
    <xf numFmtId="0" fontId="22" fillId="11" borderId="0" xfId="0" applyFont="1" applyFill="1" applyBorder="1" applyAlignment="1" applyProtection="1"/>
    <xf numFmtId="2" fontId="22" fillId="11" borderId="0" xfId="0" applyNumberFormat="1" applyFont="1" applyFill="1" applyBorder="1" applyAlignment="1" applyProtection="1"/>
    <xf numFmtId="43" fontId="22" fillId="11" borderId="0" xfId="1" applyFont="1" applyFill="1" applyBorder="1" applyAlignment="1" applyProtection="1"/>
    <xf numFmtId="165" fontId="22" fillId="11" borderId="0" xfId="0" applyNumberFormat="1" applyFont="1" applyFill="1" applyBorder="1" applyAlignment="1" applyProtection="1"/>
    <xf numFmtId="43" fontId="22" fillId="3" borderId="0" xfId="2" applyNumberFormat="1" applyFont="1" applyFill="1" applyBorder="1" applyAlignment="1" applyProtection="1"/>
    <xf numFmtId="0" fontId="6" fillId="0" borderId="0" xfId="2" applyNumberFormat="1" applyFont="1" applyFill="1" applyBorder="1" applyAlignment="1" applyProtection="1">
      <alignment horizontal="left"/>
    </xf>
    <xf numFmtId="0" fontId="18" fillId="0" borderId="0" xfId="11" applyFont="1" applyFill="1" applyBorder="1"/>
    <xf numFmtId="43" fontId="6" fillId="6" borderId="0" xfId="1" applyFont="1" applyFill="1" applyBorder="1" applyProtection="1"/>
    <xf numFmtId="43" fontId="6" fillId="7" borderId="0" xfId="1" applyFont="1" applyFill="1" applyBorder="1" applyProtection="1"/>
    <xf numFmtId="0" fontId="23" fillId="3" borderId="0" xfId="0" applyFont="1" applyFill="1" applyBorder="1" applyProtection="1"/>
    <xf numFmtId="0" fontId="24" fillId="3" borderId="0" xfId="0" applyFont="1" applyFill="1" applyBorder="1" applyProtection="1"/>
    <xf numFmtId="0" fontId="27" fillId="3" borderId="0" xfId="0" applyFont="1" applyFill="1" applyBorder="1" applyAlignment="1" applyProtection="1">
      <alignment vertical="center"/>
    </xf>
    <xf numFmtId="0" fontId="10" fillId="3" borderId="0" xfId="0" applyFont="1" applyFill="1" applyBorder="1" applyAlignment="1" applyProtection="1">
      <alignment vertical="center"/>
    </xf>
    <xf numFmtId="0" fontId="22" fillId="3" borderId="0" xfId="0" applyFont="1" applyFill="1" applyBorder="1" applyProtection="1"/>
    <xf numFmtId="0" fontId="6" fillId="3" borderId="0" xfId="0" applyFont="1" applyFill="1" applyBorder="1" applyProtection="1"/>
    <xf numFmtId="0" fontId="22" fillId="3" borderId="0" xfId="0" applyFont="1" applyFill="1" applyBorder="1" applyAlignment="1" applyProtection="1">
      <alignment vertical="center"/>
    </xf>
    <xf numFmtId="0" fontId="8" fillId="3" borderId="0" xfId="0" applyFont="1" applyFill="1" applyBorder="1" applyAlignment="1" applyProtection="1">
      <alignment vertical="center"/>
    </xf>
    <xf numFmtId="0" fontId="22" fillId="3" borderId="0" xfId="5" applyNumberFormat="1" applyFont="1" applyFill="1" applyBorder="1" applyAlignment="1" applyProtection="1"/>
    <xf numFmtId="0" fontId="6" fillId="3" borderId="0" xfId="5" applyNumberFormat="1" applyFont="1" applyFill="1" applyBorder="1" applyAlignment="1" applyProtection="1"/>
    <xf numFmtId="0" fontId="6" fillId="3" borderId="0" xfId="3" applyFont="1" applyFill="1" applyBorder="1" applyAlignment="1" applyProtection="1"/>
    <xf numFmtId="0" fontId="25" fillId="3" borderId="0" xfId="0" applyFont="1" applyFill="1" applyBorder="1" applyProtection="1"/>
    <xf numFmtId="0" fontId="9" fillId="3" borderId="0" xfId="0" applyFont="1" applyFill="1" applyBorder="1" applyProtection="1"/>
    <xf numFmtId="0" fontId="6" fillId="3" borderId="0" xfId="0" applyNumberFormat="1" applyFont="1" applyFill="1" applyBorder="1" applyAlignment="1" applyProtection="1">
      <alignment horizontal="left"/>
    </xf>
    <xf numFmtId="0" fontId="6" fillId="3" borderId="0" xfId="0" applyFont="1" applyFill="1" applyBorder="1" applyAlignment="1" applyProtection="1">
      <alignment horizontal="center"/>
    </xf>
    <xf numFmtId="2" fontId="6" fillId="3" borderId="0" xfId="0" applyNumberFormat="1" applyFont="1" applyFill="1" applyBorder="1" applyProtection="1"/>
    <xf numFmtId="43" fontId="6" fillId="3" borderId="0" xfId="1" applyFont="1" applyFill="1" applyBorder="1" applyProtection="1"/>
    <xf numFmtId="164" fontId="6" fillId="3" borderId="0" xfId="0" applyNumberFormat="1" applyFont="1" applyFill="1" applyBorder="1" applyProtection="1"/>
    <xf numFmtId="0" fontId="8" fillId="12" borderId="0" xfId="6" applyNumberFormat="1" applyFont="1" applyFill="1" applyBorder="1" applyAlignment="1" applyProtection="1">
      <alignment horizontal="left"/>
    </xf>
    <xf numFmtId="0" fontId="8" fillId="12" borderId="0" xfId="6" applyFont="1" applyFill="1" applyBorder="1" applyProtection="1"/>
    <xf numFmtId="43" fontId="8" fillId="12" borderId="0" xfId="1" applyFont="1" applyFill="1" applyBorder="1" applyProtection="1"/>
    <xf numFmtId="0" fontId="9" fillId="12" borderId="0" xfId="0" applyNumberFormat="1" applyFont="1" applyFill="1" applyBorder="1" applyAlignment="1" applyProtection="1">
      <alignment horizontal="left"/>
    </xf>
    <xf numFmtId="0" fontId="24" fillId="12" borderId="0" xfId="0" applyFont="1" applyFill="1" applyBorder="1" applyAlignment="1" applyProtection="1">
      <alignment horizontal="center"/>
    </xf>
    <xf numFmtId="0" fontId="10" fillId="12" borderId="0" xfId="0" applyNumberFormat="1" applyFont="1" applyFill="1" applyBorder="1" applyAlignment="1" applyProtection="1">
      <alignment horizontal="left"/>
    </xf>
    <xf numFmtId="0" fontId="28" fillId="12" borderId="0" xfId="0" applyFont="1" applyFill="1" applyBorder="1" applyAlignment="1" applyProtection="1">
      <alignment horizontal="center"/>
    </xf>
    <xf numFmtId="0" fontId="8" fillId="12" borderId="0" xfId="0" applyNumberFormat="1" applyFont="1" applyFill="1" applyBorder="1" applyAlignment="1" applyProtection="1">
      <alignment horizontal="left"/>
    </xf>
    <xf numFmtId="0" fontId="6" fillId="12" borderId="0" xfId="0" applyFont="1" applyFill="1" applyBorder="1" applyAlignment="1" applyProtection="1">
      <alignment horizontal="center"/>
    </xf>
    <xf numFmtId="2" fontId="8" fillId="12" borderId="0" xfId="0" applyNumberFormat="1" applyFont="1" applyFill="1" applyBorder="1" applyAlignment="1" applyProtection="1">
      <alignment horizontal="right"/>
    </xf>
    <xf numFmtId="166" fontId="8" fillId="12" borderId="0" xfId="1" applyNumberFormat="1" applyFont="1" applyFill="1" applyBorder="1" applyProtection="1"/>
    <xf numFmtId="0" fontId="8" fillId="12" borderId="0" xfId="0" applyNumberFormat="1" applyFont="1" applyFill="1" applyBorder="1" applyAlignment="1" applyProtection="1">
      <alignment horizontal="left" vertical="center"/>
    </xf>
    <xf numFmtId="0" fontId="8" fillId="12" borderId="0" xfId="0" applyFont="1" applyFill="1" applyBorder="1" applyAlignment="1" applyProtection="1">
      <alignment horizontal="center" vertical="center"/>
    </xf>
    <xf numFmtId="2" fontId="8" fillId="12" borderId="0" xfId="0" applyNumberFormat="1" applyFont="1" applyFill="1" applyBorder="1" applyAlignment="1" applyProtection="1">
      <alignment horizontal="center" vertical="center"/>
    </xf>
    <xf numFmtId="43" fontId="8" fillId="12" borderId="0" xfId="1" applyFont="1" applyFill="1" applyBorder="1" applyAlignment="1" applyProtection="1">
      <alignment horizontal="right" vertical="center"/>
    </xf>
    <xf numFmtId="43" fontId="8" fillId="13" borderId="0" xfId="1" applyFont="1" applyFill="1" applyBorder="1" applyProtection="1"/>
    <xf numFmtId="2" fontId="8" fillId="13" borderId="0" xfId="0" applyNumberFormat="1" applyFont="1" applyFill="1" applyBorder="1" applyAlignment="1" applyProtection="1">
      <alignment horizontal="right"/>
    </xf>
    <xf numFmtId="166" fontId="8" fillId="13" borderId="0" xfId="1" applyNumberFormat="1" applyFont="1" applyFill="1" applyBorder="1" applyProtection="1"/>
    <xf numFmtId="2" fontId="8" fillId="13" borderId="0" xfId="0" applyNumberFormat="1" applyFont="1" applyFill="1" applyBorder="1" applyAlignment="1" applyProtection="1">
      <alignment horizontal="center" vertical="center"/>
    </xf>
    <xf numFmtId="164" fontId="8" fillId="13" borderId="0" xfId="0" applyNumberFormat="1" applyFont="1" applyFill="1" applyBorder="1" applyAlignment="1" applyProtection="1">
      <alignment horizontal="right" vertical="center"/>
    </xf>
    <xf numFmtId="0" fontId="10" fillId="13" borderId="0" xfId="4" applyNumberFormat="1" applyFont="1" applyFill="1" applyBorder="1" applyAlignment="1" applyProtection="1">
      <alignment horizontal="left"/>
    </xf>
    <xf numFmtId="0" fontId="10" fillId="13" borderId="0" xfId="4" applyFont="1" applyFill="1" applyBorder="1" applyAlignment="1" applyProtection="1"/>
    <xf numFmtId="43" fontId="10" fillId="13" borderId="0" xfId="1" applyFont="1" applyFill="1" applyBorder="1" applyProtection="1"/>
    <xf numFmtId="43" fontId="10" fillId="14" borderId="0" xfId="1" applyFont="1" applyFill="1" applyBorder="1" applyProtection="1"/>
    <xf numFmtId="43" fontId="6" fillId="12" borderId="0" xfId="1" applyFont="1" applyFill="1" applyBorder="1" applyProtection="1"/>
    <xf numFmtId="0" fontId="9" fillId="12" borderId="0" xfId="4" applyNumberFormat="1" applyFont="1" applyFill="1" applyBorder="1" applyAlignment="1" applyProtection="1">
      <alignment horizontal="left" vertical="top"/>
    </xf>
    <xf numFmtId="0" fontId="9" fillId="12" borderId="0" xfId="4" applyFont="1" applyFill="1" applyBorder="1" applyAlignment="1" applyProtection="1">
      <alignment vertical="top"/>
    </xf>
    <xf numFmtId="43" fontId="9" fillId="12" borderId="0" xfId="1" applyFont="1" applyFill="1" applyBorder="1" applyAlignment="1" applyProtection="1">
      <alignment vertical="top"/>
    </xf>
    <xf numFmtId="0" fontId="24" fillId="12" borderId="0" xfId="0" applyNumberFormat="1" applyFont="1" applyFill="1" applyBorder="1" applyAlignment="1" applyProtection="1">
      <alignment horizontal="left"/>
    </xf>
    <xf numFmtId="43" fontId="9" fillId="12" borderId="0" xfId="1" applyFont="1" applyFill="1" applyBorder="1" applyAlignment="1" applyProtection="1">
      <alignment vertical="center"/>
    </xf>
    <xf numFmtId="43" fontId="9" fillId="13" borderId="0" xfId="1" applyFont="1" applyFill="1" applyBorder="1" applyProtection="1"/>
    <xf numFmtId="43" fontId="9" fillId="13" borderId="0" xfId="1" applyFont="1" applyFill="1" applyBorder="1" applyAlignment="1" applyProtection="1">
      <alignment vertical="top"/>
    </xf>
    <xf numFmtId="0" fontId="29" fillId="3" borderId="0" xfId="2" applyFont="1" applyFill="1" applyBorder="1" applyAlignment="1" applyProtection="1"/>
    <xf numFmtId="43" fontId="29" fillId="3" borderId="0" xfId="2" applyNumberFormat="1" applyFont="1" applyFill="1" applyBorder="1" applyAlignment="1" applyProtection="1"/>
    <xf numFmtId="0" fontId="8" fillId="3" borderId="0" xfId="3" applyFont="1" applyFill="1" applyBorder="1" applyAlignment="1" applyProtection="1"/>
    <xf numFmtId="0" fontId="6" fillId="15" borderId="0" xfId="5" applyNumberFormat="1" applyFont="1" applyFill="1" applyBorder="1" applyAlignment="1" applyProtection="1">
      <alignment horizontal="left"/>
    </xf>
    <xf numFmtId="0" fontId="6" fillId="15" borderId="0" xfId="3" applyFont="1" applyFill="1" applyBorder="1" applyAlignment="1" applyProtection="1"/>
    <xf numFmtId="43" fontId="6" fillId="15" borderId="0" xfId="1" applyFont="1" applyFill="1" applyBorder="1" applyProtection="1"/>
    <xf numFmtId="0" fontId="6" fillId="15" borderId="0" xfId="2" applyNumberFormat="1" applyFont="1" applyFill="1" applyBorder="1" applyAlignment="1" applyProtection="1">
      <alignment horizontal="left"/>
    </xf>
    <xf numFmtId="0" fontId="18" fillId="15" borderId="0" xfId="11" applyFont="1" applyFill="1" applyBorder="1"/>
    <xf numFmtId="0" fontId="6" fillId="15" borderId="0" xfId="2" applyNumberFormat="1" applyFont="1" applyFill="1" applyBorder="1" applyAlignment="1" applyProtection="1">
      <alignment horizontal="left"/>
      <protection locked="0"/>
    </xf>
    <xf numFmtId="0" fontId="19" fillId="15" borderId="0" xfId="11" applyFont="1" applyFill="1" applyBorder="1"/>
    <xf numFmtId="0" fontId="8" fillId="15" borderId="0" xfId="3" applyNumberFormat="1" applyFont="1" applyFill="1" applyBorder="1" applyAlignment="1" applyProtection="1">
      <alignment horizontal="left"/>
    </xf>
    <xf numFmtId="0" fontId="8" fillId="15" borderId="0" xfId="3" applyFont="1" applyFill="1" applyBorder="1" applyAlignment="1" applyProtection="1"/>
    <xf numFmtId="43" fontId="8" fillId="15" borderId="0" xfId="1" applyFont="1" applyFill="1" applyBorder="1" applyProtection="1"/>
    <xf numFmtId="0" fontId="30" fillId="15" borderId="0" xfId="0" applyFont="1" applyFill="1" applyBorder="1" applyProtection="1"/>
    <xf numFmtId="0" fontId="31" fillId="3" borderId="0" xfId="0" applyFont="1" applyFill="1" applyBorder="1" applyProtection="1"/>
    <xf numFmtId="0" fontId="32" fillId="3" borderId="0" xfId="0" applyFont="1" applyFill="1" applyBorder="1" applyProtection="1"/>
    <xf numFmtId="0" fontId="30" fillId="0" borderId="0" xfId="0" applyFont="1" applyBorder="1" applyProtection="1"/>
    <xf numFmtId="0" fontId="30" fillId="0" borderId="0" xfId="0" applyFont="1" applyFill="1" applyBorder="1" applyProtection="1"/>
    <xf numFmtId="0" fontId="32" fillId="3" borderId="0" xfId="0" applyFont="1" applyFill="1" applyBorder="1" applyAlignment="1" applyProtection="1">
      <alignment horizontal="left"/>
    </xf>
    <xf numFmtId="2" fontId="9" fillId="13" borderId="0" xfId="0" applyNumberFormat="1" applyFont="1" applyFill="1" applyBorder="1" applyAlignment="1" applyProtection="1">
      <alignment horizontal="center" vertical="center"/>
    </xf>
    <xf numFmtId="2" fontId="9" fillId="12" borderId="0" xfId="0" applyNumberFormat="1" applyFont="1" applyFill="1" applyBorder="1" applyAlignment="1" applyProtection="1">
      <alignment horizontal="center" vertical="center"/>
    </xf>
    <xf numFmtId="0" fontId="26" fillId="12" borderId="0" xfId="0" applyFont="1" applyFill="1" applyBorder="1" applyAlignment="1">
      <alignment horizontal="center" vertical="center"/>
    </xf>
    <xf numFmtId="2" fontId="10" fillId="12" borderId="0" xfId="0" applyNumberFormat="1" applyFont="1" applyFill="1" applyBorder="1" applyAlignment="1" applyProtection="1">
      <alignment horizontal="center" vertical="center"/>
    </xf>
    <xf numFmtId="2" fontId="10" fillId="13" borderId="0" xfId="0" applyNumberFormat="1" applyFont="1" applyFill="1" applyBorder="1" applyAlignment="1" applyProtection="1">
      <alignment horizontal="center" vertical="center"/>
    </xf>
    <xf numFmtId="0" fontId="32" fillId="12" borderId="4" xfId="0" applyFont="1" applyFill="1" applyBorder="1" applyProtection="1"/>
    <xf numFmtId="0" fontId="31" fillId="12" borderId="5" xfId="0" applyFont="1" applyFill="1" applyBorder="1" applyProtection="1"/>
    <xf numFmtId="49" fontId="31" fillId="12" borderId="6" xfId="0" applyNumberFormat="1" applyFont="1" applyFill="1" applyBorder="1" applyAlignment="1" applyProtection="1">
      <alignment horizontal="left"/>
    </xf>
    <xf numFmtId="49" fontId="31" fillId="12" borderId="8" xfId="0" applyNumberFormat="1" applyFont="1" applyFill="1" applyBorder="1" applyAlignment="1" applyProtection="1">
      <alignment horizontal="left"/>
    </xf>
    <xf numFmtId="49" fontId="31" fillId="12" borderId="4" xfId="0" applyNumberFormat="1" applyFont="1" applyFill="1" applyBorder="1" applyAlignment="1" applyProtection="1">
      <alignment horizontal="left"/>
    </xf>
    <xf numFmtId="49" fontId="31" fillId="12" borderId="10" xfId="0" applyNumberFormat="1" applyFont="1" applyFill="1" applyBorder="1" applyAlignment="1" applyProtection="1">
      <alignment horizontal="left"/>
    </xf>
    <xf numFmtId="49" fontId="31" fillId="12" borderId="5" xfId="0" applyNumberFormat="1" applyFont="1" applyFill="1" applyBorder="1" applyAlignment="1" applyProtection="1">
      <alignment horizontal="left"/>
    </xf>
    <xf numFmtId="49" fontId="32" fillId="11" borderId="11" xfId="12" applyNumberFormat="1" applyFont="1" applyFill="1" applyBorder="1" applyAlignment="1" applyProtection="1">
      <alignment horizontal="left"/>
      <protection locked="0"/>
    </xf>
    <xf numFmtId="0" fontId="32" fillId="11" borderId="12" xfId="12" applyFont="1" applyFill="1" applyBorder="1" applyProtection="1">
      <protection locked="0"/>
    </xf>
    <xf numFmtId="49" fontId="32" fillId="11" borderId="12" xfId="12" applyNumberFormat="1" applyFont="1" applyFill="1" applyBorder="1" applyAlignment="1" applyProtection="1">
      <alignment horizontal="left"/>
      <protection locked="0"/>
    </xf>
    <xf numFmtId="49" fontId="32" fillId="11" borderId="13" xfId="12" applyNumberFormat="1" applyFont="1" applyFill="1" applyBorder="1" applyAlignment="1" applyProtection="1">
      <alignment horizontal="left"/>
      <protection locked="0"/>
    </xf>
    <xf numFmtId="0" fontId="32" fillId="11" borderId="11" xfId="12" applyNumberFormat="1" applyFont="1" applyFill="1" applyBorder="1" applyAlignment="1" applyProtection="1">
      <alignment horizontal="left"/>
      <protection locked="0"/>
    </xf>
    <xf numFmtId="14" fontId="32" fillId="11" borderId="12" xfId="12" applyNumberFormat="1" applyFont="1" applyFill="1" applyBorder="1" applyAlignment="1" applyProtection="1">
      <alignment horizontal="left"/>
    </xf>
    <xf numFmtId="0" fontId="32" fillId="11" borderId="13" xfId="12" applyNumberFormat="1" applyFont="1" applyFill="1" applyBorder="1" applyAlignment="1" applyProtection="1">
      <alignment horizontal="left"/>
    </xf>
    <xf numFmtId="14" fontId="32" fillId="11" borderId="13" xfId="12" applyNumberFormat="1" applyFont="1" applyFill="1" applyBorder="1" applyAlignment="1" applyProtection="1">
      <alignment horizontal="left"/>
    </xf>
    <xf numFmtId="0" fontId="30" fillId="15" borderId="0" xfId="0" applyFont="1" applyFill="1" applyProtection="1"/>
    <xf numFmtId="0" fontId="30" fillId="0" borderId="0" xfId="0" applyFont="1" applyProtection="1"/>
    <xf numFmtId="0" fontId="32" fillId="0" borderId="14" xfId="0" applyFont="1" applyFill="1" applyBorder="1" applyProtection="1">
      <protection locked="0"/>
    </xf>
    <xf numFmtId="0" fontId="32" fillId="0" borderId="15" xfId="0" applyFont="1" applyFill="1" applyBorder="1" applyProtection="1">
      <protection locked="0"/>
    </xf>
    <xf numFmtId="0" fontId="32" fillId="0" borderId="9" xfId="0" applyFont="1" applyFill="1" applyBorder="1" applyProtection="1">
      <protection locked="0"/>
    </xf>
    <xf numFmtId="0" fontId="32" fillId="0" borderId="7" xfId="0" applyFont="1" applyFill="1" applyBorder="1" applyProtection="1">
      <protection locked="0"/>
    </xf>
  </cellXfs>
  <cellStyles count="100">
    <cellStyle name="Classe" xfId="4"/>
    <cellStyle name="Commentaire 2" xfId="7"/>
    <cellStyle name="Commentaire 2 2" xfId="13"/>
    <cellStyle name="Compte" xfId="5"/>
    <cellStyle name="Compte 10" xfId="14"/>
    <cellStyle name="Compte 11" xfId="15"/>
    <cellStyle name="Compte 12" xfId="16"/>
    <cellStyle name="Compte 13" xfId="17"/>
    <cellStyle name="Compte 14" xfId="18"/>
    <cellStyle name="Compte 15" xfId="19"/>
    <cellStyle name="Compte 16" xfId="20"/>
    <cellStyle name="Compte 17" xfId="21"/>
    <cellStyle name="Compte 18" xfId="22"/>
    <cellStyle name="Compte 19" xfId="23"/>
    <cellStyle name="Compte 2" xfId="24"/>
    <cellStyle name="Compte 20" xfId="25"/>
    <cellStyle name="Compte 21" xfId="26"/>
    <cellStyle name="Compte 22" xfId="27"/>
    <cellStyle name="Compte 23" xfId="28"/>
    <cellStyle name="Compte 24" xfId="29"/>
    <cellStyle name="Compte 25" xfId="30"/>
    <cellStyle name="Compte 26" xfId="31"/>
    <cellStyle name="Compte 27" xfId="32"/>
    <cellStyle name="Compte 28" xfId="33"/>
    <cellStyle name="Compte 29" xfId="34"/>
    <cellStyle name="Compte 3" xfId="35"/>
    <cellStyle name="Compte 4" xfId="36"/>
    <cellStyle name="Compte 5" xfId="37"/>
    <cellStyle name="Compte 6" xfId="38"/>
    <cellStyle name="Compte 7" xfId="39"/>
    <cellStyle name="Compte 8" xfId="40"/>
    <cellStyle name="Compte 9" xfId="41"/>
    <cellStyle name="Compte-italique" xfId="2"/>
    <cellStyle name="Groupe" xfId="6"/>
    <cellStyle name="Groupe 10" xfId="42"/>
    <cellStyle name="Groupe 10 2" xfId="43"/>
    <cellStyle name="Groupe 11" xfId="44"/>
    <cellStyle name="Groupe 11 2" xfId="45"/>
    <cellStyle name="Groupe 12" xfId="46"/>
    <cellStyle name="Groupe 12 2" xfId="47"/>
    <cellStyle name="Groupe 13" xfId="48"/>
    <cellStyle name="Groupe 13 2" xfId="49"/>
    <cellStyle name="Groupe 14" xfId="50"/>
    <cellStyle name="Groupe 14 2" xfId="51"/>
    <cellStyle name="Groupe 15" xfId="52"/>
    <cellStyle name="Groupe 15 2" xfId="53"/>
    <cellStyle name="Groupe 16" xfId="54"/>
    <cellStyle name="Groupe 16 2" xfId="55"/>
    <cellStyle name="Groupe 17" xfId="56"/>
    <cellStyle name="Groupe 17 2" xfId="57"/>
    <cellStyle name="Groupe 18" xfId="58"/>
    <cellStyle name="Groupe 18 2" xfId="59"/>
    <cellStyle name="Groupe 19" xfId="60"/>
    <cellStyle name="Groupe 19 2" xfId="61"/>
    <cellStyle name="Groupe 2" xfId="62"/>
    <cellStyle name="Groupe 2 2" xfId="63"/>
    <cellStyle name="Groupe 20" xfId="64"/>
    <cellStyle name="Groupe 20 2" xfId="65"/>
    <cellStyle name="Groupe 3" xfId="66"/>
    <cellStyle name="Groupe 3 2" xfId="67"/>
    <cellStyle name="Groupe 4" xfId="68"/>
    <cellStyle name="Groupe 4 2" xfId="69"/>
    <cellStyle name="Groupe 5" xfId="70"/>
    <cellStyle name="Groupe 5 2" xfId="71"/>
    <cellStyle name="Groupe 6" xfId="72"/>
    <cellStyle name="Groupe 6 2" xfId="73"/>
    <cellStyle name="Groupe 7" xfId="74"/>
    <cellStyle name="Groupe 7 2" xfId="75"/>
    <cellStyle name="Groupe 8" xfId="76"/>
    <cellStyle name="Groupe 8 2" xfId="77"/>
    <cellStyle name="Groupe 9" xfId="78"/>
    <cellStyle name="Groupe 9 2" xfId="79"/>
    <cellStyle name="Milliers" xfId="1" builtinId="3"/>
    <cellStyle name="Normal" xfId="0" builtinId="0"/>
    <cellStyle name="Normal 10" xfId="12"/>
    <cellStyle name="Normal 11" xfId="80"/>
    <cellStyle name="Normal 12" xfId="81"/>
    <cellStyle name="Normal 13" xfId="82"/>
    <cellStyle name="Normal 14" xfId="83"/>
    <cellStyle name="Normal 15" xfId="84"/>
    <cellStyle name="Normal 16" xfId="85"/>
    <cellStyle name="Normal 17" xfId="86"/>
    <cellStyle name="Normal 18" xfId="87"/>
    <cellStyle name="Normal 19" xfId="88"/>
    <cellStyle name="Normal 2" xfId="8"/>
    <cellStyle name="Normal 2 2" xfId="90"/>
    <cellStyle name="Normal 2 3" xfId="89"/>
    <cellStyle name="Normal 20" xfId="91"/>
    <cellStyle name="Normal 21" xfId="92"/>
    <cellStyle name="Normal 22" xfId="93"/>
    <cellStyle name="Normal 3" xfId="11"/>
    <cellStyle name="Normal 3 2" xfId="94"/>
    <cellStyle name="Normal 4" xfId="95"/>
    <cellStyle name="Normal 5" xfId="96"/>
    <cellStyle name="Normal 6" xfId="97"/>
    <cellStyle name="Normal 7" xfId="98"/>
    <cellStyle name="Normal 9" xfId="99"/>
    <cellStyle name="Pourcentage 2" xfId="10"/>
    <cellStyle name="sous-groupe" xfId="3"/>
    <cellStyle name="Verrouillé" xfId="9"/>
  </cellStyles>
  <dxfs count="0"/>
  <tableStyles count="0" defaultTableStyle="TableStyleMedium9" defaultPivotStyle="PivotStyleLight16"/>
  <colors>
    <mruColors>
      <color rgb="FFFFE29B"/>
      <color rgb="FFFED46C"/>
      <color rgb="FFFFF1CD"/>
      <color rgb="FFFEB80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microsoft.com/office/2006/relationships/vbaProject" Target="vbaProject.bin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/>
  <dimension ref="A1:W21"/>
  <sheetViews>
    <sheetView tabSelected="1" topLeftCell="C3" workbookViewId="0">
      <selection activeCell="I29" sqref="I29"/>
    </sheetView>
  </sheetViews>
  <sheetFormatPr baseColWidth="10" defaultRowHeight="14.25" x14ac:dyDescent="0.2"/>
  <cols>
    <col min="1" max="1" width="7.28515625" style="149" hidden="1" customWidth="1"/>
    <col min="2" max="2" width="11.42578125" style="173" hidden="1" customWidth="1"/>
    <col min="3" max="3" width="20" style="151" bestFit="1" customWidth="1"/>
    <col min="4" max="4" width="27.7109375" style="148" customWidth="1"/>
    <col min="5" max="5" width="15.42578125" style="148" bestFit="1" customWidth="1"/>
    <col min="6" max="6" width="25.28515625" style="148" bestFit="1" customWidth="1"/>
    <col min="7" max="7" width="11.28515625" style="148" customWidth="1"/>
    <col min="8" max="23" width="50.7109375" style="148" customWidth="1"/>
    <col min="24" max="16384" width="11.42578125" style="148"/>
  </cols>
  <sheetData>
    <row r="1" spans="1:23" s="149" customFormat="1" ht="12.75" hidden="1" x14ac:dyDescent="0.2">
      <c r="A1" s="146"/>
      <c r="B1" s="172"/>
      <c r="C1" s="146">
        <f>IF(COUNTA(C3:C15)=0,"",COUNTA(C3:C15))</f>
        <v>4</v>
      </c>
      <c r="D1" s="146">
        <f>IF(COUNTA(D3:D15)=0,"",COUNTA(D3:D15))</f>
        <v>7</v>
      </c>
      <c r="E1" s="146">
        <f>IF(COUNTA(E3:E15)=0,"",COUNTA(E3:E15))</f>
        <v>6</v>
      </c>
      <c r="F1" s="146">
        <f>IF(COUNTA(F3:F15)=0,"",COUNTA(F3:F15))</f>
        <v>5</v>
      </c>
      <c r="G1" s="146" t="str">
        <f>IF(COUNTA(G3:G15)=0,"",COUNTA(G3:G15))</f>
        <v/>
      </c>
      <c r="H1" s="149" t="str">
        <f>IF(COUNTA(H3:H15)=0,"",COUNTA(H3:H15))</f>
        <v/>
      </c>
      <c r="I1" s="149" t="str">
        <f>IF(COUNTA(I3:I15)=0,"",COUNTA(I3:I15))</f>
        <v/>
      </c>
      <c r="J1" s="149" t="str">
        <f>IF(COUNTA(J3:J15)=0,"",COUNTA(J3:J15))</f>
        <v/>
      </c>
      <c r="K1" s="149" t="str">
        <f>IF(COUNTA(K3:K15)=0,"",COUNTA(K3:K15))</f>
        <v/>
      </c>
      <c r="L1" s="149" t="str">
        <f>IF(COUNTA(L3:L15)=0,"",COUNTA(L3:L15))</f>
        <v/>
      </c>
      <c r="M1" s="149" t="str">
        <f>IF(COUNTA(M3:M15)=0,"",COUNTA(M3:M15))</f>
        <v/>
      </c>
      <c r="N1" s="149" t="str">
        <f>IF(COUNTA(N3:N15)=0,"",COUNTA(N3:N15))</f>
        <v/>
      </c>
      <c r="O1" s="149" t="str">
        <f>IF(COUNTA(O3:O15)=0,"",COUNTA(O3:O15))</f>
        <v/>
      </c>
      <c r="P1" s="149" t="str">
        <f>IF(COUNTA(P3:P15)=0,"",COUNTA(P3:P15))</f>
        <v/>
      </c>
      <c r="Q1" s="149" t="str">
        <f>IF(COUNTA(Q3:Q15)=0,"",COUNTA(Q3:Q15))</f>
        <v/>
      </c>
      <c r="R1" s="149" t="str">
        <f>IF(COUNTA(R3:R15)=0,"",COUNTA(R3:R15))</f>
        <v/>
      </c>
      <c r="S1" s="149" t="str">
        <f>IF(COUNTA(S3:S15)=0,"",COUNTA(S3:S15))</f>
        <v/>
      </c>
      <c r="T1" s="149" t="str">
        <f>IF(COUNTA(T3:T15)=0,"",COUNTA(T3:T15))</f>
        <v/>
      </c>
      <c r="U1" s="149" t="str">
        <f>IF(COUNTA(U3:U15)=0,"",COUNTA(U3:U15))</f>
        <v/>
      </c>
      <c r="V1" s="149" t="str">
        <f>IF(COUNTA(V3:V15)=0,"",COUNTA(V3:V15))</f>
        <v/>
      </c>
      <c r="W1" s="149" t="str">
        <f>IF(COUNTA(W3:W15)=0,"",COUNTA(W3:W15))</f>
        <v/>
      </c>
    </row>
    <row r="2" spans="1:23" s="149" customFormat="1" ht="13.5" hidden="1" thickBot="1" x14ac:dyDescent="0.25">
      <c r="A2" s="146"/>
      <c r="B2" s="173"/>
      <c r="F2" s="150"/>
      <c r="G2" s="150"/>
      <c r="H2" s="150"/>
      <c r="I2" s="150"/>
      <c r="J2" s="150"/>
      <c r="K2" s="150"/>
      <c r="L2" s="150"/>
    </row>
    <row r="3" spans="1:23" s="147" customFormat="1" ht="15" thickTop="1" x14ac:dyDescent="0.2">
      <c r="A3" s="146" t="s">
        <v>331</v>
      </c>
      <c r="B3" s="173"/>
      <c r="C3" s="161" t="s">
        <v>321</v>
      </c>
      <c r="D3" s="162" t="s">
        <v>325</v>
      </c>
      <c r="E3" s="162" t="s">
        <v>324</v>
      </c>
      <c r="F3" s="163" t="s">
        <v>326</v>
      </c>
    </row>
    <row r="4" spans="1:23" ht="15" thickBot="1" x14ac:dyDescent="0.25">
      <c r="A4" s="146" t="s">
        <v>331</v>
      </c>
      <c r="C4" s="164"/>
      <c r="D4" s="165"/>
      <c r="E4" s="166"/>
      <c r="F4" s="167"/>
    </row>
    <row r="5" spans="1:23" ht="15.75" thickTop="1" thickBot="1" x14ac:dyDescent="0.25">
      <c r="A5" s="146" t="s">
        <v>331</v>
      </c>
      <c r="C5" s="148"/>
    </row>
    <row r="6" spans="1:23" ht="15" thickTop="1" x14ac:dyDescent="0.2">
      <c r="A6" s="146" t="s">
        <v>331</v>
      </c>
      <c r="C6" s="161" t="s">
        <v>322</v>
      </c>
      <c r="D6" s="162" t="s">
        <v>333</v>
      </c>
      <c r="E6" s="162" t="s">
        <v>334</v>
      </c>
      <c r="F6" s="163" t="s">
        <v>335</v>
      </c>
    </row>
    <row r="7" spans="1:23" ht="15" thickBot="1" x14ac:dyDescent="0.25">
      <c r="A7" s="146" t="s">
        <v>331</v>
      </c>
      <c r="C7" s="168"/>
      <c r="D7" s="169" t="str">
        <f>IF(ISBLANK(Annee),"",CONCATENATE("01.01.",Annee))</f>
        <v/>
      </c>
      <c r="E7" s="169" t="str">
        <f>IF(ISBLANK(Annee),"",CONCATENATE("31.12.",Annee))</f>
        <v/>
      </c>
      <c r="F7" s="170" t="str">
        <f>IF(ISBLANK(Annee),"",(Fin_peirode-Debut_periode)+1)</f>
        <v/>
      </c>
    </row>
    <row r="8" spans="1:23" ht="15.75" thickTop="1" thickBot="1" x14ac:dyDescent="0.25">
      <c r="A8" s="146" t="s">
        <v>331</v>
      </c>
      <c r="C8" s="148"/>
    </row>
    <row r="9" spans="1:23" ht="15" thickTop="1" x14ac:dyDescent="0.2">
      <c r="A9" s="146" t="s">
        <v>331</v>
      </c>
      <c r="C9" s="161" t="s">
        <v>336</v>
      </c>
      <c r="D9" s="162" t="s">
        <v>337</v>
      </c>
      <c r="E9" s="162" t="s">
        <v>338</v>
      </c>
      <c r="F9" s="163" t="s">
        <v>339</v>
      </c>
    </row>
    <row r="10" spans="1:23" ht="15" thickBot="1" x14ac:dyDescent="0.25">
      <c r="A10" s="146" t="s">
        <v>331</v>
      </c>
      <c r="C10" s="168"/>
      <c r="D10" s="169" t="s">
        <v>342</v>
      </c>
      <c r="E10" s="169" t="s">
        <v>343</v>
      </c>
      <c r="F10" s="171" t="s">
        <v>344</v>
      </c>
    </row>
    <row r="11" spans="1:23" ht="15.75" thickTop="1" thickBot="1" x14ac:dyDescent="0.25">
      <c r="A11" s="146" t="s">
        <v>331</v>
      </c>
      <c r="C11" s="148"/>
    </row>
    <row r="12" spans="1:23" ht="15" thickTop="1" x14ac:dyDescent="0.2">
      <c r="A12" s="146" t="s">
        <v>331</v>
      </c>
      <c r="C12" s="161" t="s">
        <v>340</v>
      </c>
      <c r="D12" s="162" t="s">
        <v>341</v>
      </c>
      <c r="E12" s="163" t="s">
        <v>323</v>
      </c>
    </row>
    <row r="13" spans="1:23" ht="15" thickBot="1" x14ac:dyDescent="0.25">
      <c r="A13" s="146">
        <f>IF(COUNTA(#REF!)=0,"",COUNTA(#REF!))</f>
        <v>1</v>
      </c>
      <c r="C13" s="174"/>
      <c r="D13" s="175"/>
      <c r="E13" s="176"/>
    </row>
    <row r="14" spans="1:23" ht="15.75" thickTop="1" thickBot="1" x14ac:dyDescent="0.25">
      <c r="A14" s="146">
        <f>IF(COUNTA(#REF!)=0,"",COUNTA(#REF!))</f>
        <v>1</v>
      </c>
      <c r="C14" s="148"/>
    </row>
    <row r="15" spans="1:23" ht="15" thickTop="1" x14ac:dyDescent="0.2">
      <c r="A15" s="146">
        <f>IF(COUNTA(#REF!)=0,"",COUNTA(#REF!))</f>
        <v>1</v>
      </c>
      <c r="C15" s="157"/>
      <c r="D15" s="158" t="s">
        <v>345</v>
      </c>
    </row>
    <row r="16" spans="1:23" x14ac:dyDescent="0.2">
      <c r="C16" s="159" t="s">
        <v>6</v>
      </c>
      <c r="D16" s="177"/>
    </row>
    <row r="17" spans="3:4" x14ac:dyDescent="0.2">
      <c r="C17" s="159" t="s">
        <v>7</v>
      </c>
      <c r="D17" s="177"/>
    </row>
    <row r="18" spans="3:4" x14ac:dyDescent="0.2">
      <c r="C18" s="159" t="s">
        <v>8</v>
      </c>
      <c r="D18" s="177"/>
    </row>
    <row r="19" spans="3:4" x14ac:dyDescent="0.2">
      <c r="C19" s="159" t="s">
        <v>9</v>
      </c>
      <c r="D19" s="177"/>
    </row>
    <row r="20" spans="3:4" ht="15" thickBot="1" x14ac:dyDescent="0.25">
      <c r="C20" s="160" t="s">
        <v>10</v>
      </c>
      <c r="D20" s="176"/>
    </row>
    <row r="21" spans="3:4" ht="15" thickTop="1" x14ac:dyDescent="0.2"/>
  </sheetData>
  <sheetProtection sheet="1" objects="1" scenarios="1" formatCells="0" formatColumns="0" formatRows="0" sort="0" autoFilter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pageSetUpPr fitToPage="1"/>
  </sheetPr>
  <dimension ref="A1:I236"/>
  <sheetViews>
    <sheetView topLeftCell="C3" zoomScaleNormal="100" workbookViewId="0">
      <selection activeCell="C4" sqref="C4"/>
    </sheetView>
  </sheetViews>
  <sheetFormatPr baseColWidth="10" defaultRowHeight="12.75" x14ac:dyDescent="0.2"/>
  <cols>
    <col min="1" max="1" width="2.5703125" hidden="1" customWidth="1"/>
    <col min="2" max="2" width="6.85546875" hidden="1" customWidth="1"/>
    <col min="3" max="3" width="82.42578125" bestFit="1" customWidth="1"/>
    <col min="4" max="4" width="20.28515625" bestFit="1" customWidth="1"/>
    <col min="5" max="5" width="12.28515625" bestFit="1" customWidth="1"/>
    <col min="6" max="6" width="19" bestFit="1" customWidth="1"/>
    <col min="7" max="7" width="11.28515625" bestFit="1" customWidth="1"/>
    <col min="8" max="8" width="19" bestFit="1" customWidth="1"/>
    <col min="9" max="9" width="11.28515625" bestFit="1" customWidth="1"/>
    <col min="10" max="10" width="11.42578125" customWidth="1"/>
  </cols>
  <sheetData>
    <row r="1" spans="1:9" ht="18" hidden="1" x14ac:dyDescent="0.25">
      <c r="A1" s="4"/>
      <c r="B1" s="11"/>
      <c r="C1" s="6"/>
      <c r="D1" s="47"/>
      <c r="E1" s="48"/>
      <c r="F1" s="48"/>
      <c r="G1" s="48"/>
      <c r="H1" s="48"/>
      <c r="I1" s="48"/>
    </row>
    <row r="2" spans="1:9" ht="15" hidden="1" x14ac:dyDescent="0.25">
      <c r="A2" s="4"/>
      <c r="B2" s="11"/>
      <c r="C2" s="6"/>
      <c r="D2" s="49"/>
      <c r="E2" s="8"/>
      <c r="F2" s="7"/>
      <c r="G2" s="8"/>
      <c r="H2" s="7"/>
      <c r="I2" s="8"/>
    </row>
    <row r="3" spans="1:9" ht="15" x14ac:dyDescent="0.25">
      <c r="A3" s="4"/>
      <c r="B3" s="11"/>
      <c r="C3" s="6"/>
      <c r="D3" s="9"/>
      <c r="E3" s="8"/>
      <c r="F3" s="9"/>
      <c r="G3" s="8"/>
      <c r="H3" s="9"/>
      <c r="I3" s="8"/>
    </row>
    <row r="4" spans="1:9" ht="15.75" x14ac:dyDescent="0.2">
      <c r="A4" s="19"/>
      <c r="B4" s="50"/>
      <c r="C4" s="29"/>
      <c r="D4" s="30"/>
      <c r="E4" s="51"/>
      <c r="F4" s="30"/>
      <c r="G4" s="51"/>
      <c r="H4" s="30"/>
      <c r="I4" s="51"/>
    </row>
    <row r="5" spans="1:9" ht="15.75" x14ac:dyDescent="0.2">
      <c r="A5" s="19"/>
      <c r="B5" s="50"/>
      <c r="C5" s="31"/>
      <c r="D5" s="32"/>
      <c r="E5" s="33"/>
      <c r="F5" s="32"/>
      <c r="G5" s="33"/>
      <c r="H5" s="32"/>
      <c r="I5" s="33"/>
    </row>
    <row r="6" spans="1:9" ht="15.75" x14ac:dyDescent="0.25">
      <c r="A6" s="20"/>
      <c r="B6" s="52"/>
      <c r="C6" s="10"/>
      <c r="D6" s="34"/>
      <c r="E6" s="35"/>
      <c r="F6" s="34"/>
      <c r="G6" s="35"/>
      <c r="H6" s="34"/>
      <c r="I6" s="35"/>
    </row>
    <row r="7" spans="1:9" ht="15.75" x14ac:dyDescent="0.25">
      <c r="A7" s="20"/>
      <c r="B7" s="52"/>
      <c r="C7" s="11"/>
      <c r="D7" s="34"/>
      <c r="E7" s="35"/>
      <c r="F7" s="34"/>
      <c r="G7" s="35"/>
      <c r="H7" s="34"/>
      <c r="I7" s="35"/>
    </row>
    <row r="8" spans="1:9" x14ac:dyDescent="0.2">
      <c r="A8" s="4"/>
      <c r="B8" s="53"/>
      <c r="C8" s="6"/>
      <c r="D8" s="36"/>
      <c r="E8" s="37"/>
      <c r="F8" s="36"/>
      <c r="G8" s="37"/>
      <c r="H8" s="36"/>
      <c r="I8" s="37"/>
    </row>
    <row r="9" spans="1:9" ht="15.75" x14ac:dyDescent="0.25">
      <c r="A9" s="21"/>
      <c r="B9" s="54"/>
      <c r="C9" s="12"/>
      <c r="D9" s="55"/>
      <c r="E9" s="56"/>
      <c r="F9" s="55"/>
      <c r="G9" s="56"/>
      <c r="H9" s="55"/>
      <c r="I9" s="56"/>
    </row>
    <row r="10" spans="1:9" x14ac:dyDescent="0.2">
      <c r="A10" s="22"/>
      <c r="B10" s="39"/>
      <c r="C10" s="13"/>
      <c r="D10" s="14"/>
      <c r="E10" s="14"/>
      <c r="F10" s="14"/>
      <c r="G10" s="14"/>
      <c r="H10" s="14"/>
      <c r="I10" s="14"/>
    </row>
    <row r="11" spans="1:9" x14ac:dyDescent="0.2">
      <c r="A11" s="23"/>
      <c r="B11" s="57"/>
      <c r="C11" s="15"/>
      <c r="D11" s="40"/>
      <c r="E11" s="40"/>
      <c r="F11" s="40"/>
      <c r="G11" s="40"/>
      <c r="H11" s="40"/>
      <c r="I11" s="40"/>
    </row>
    <row r="12" spans="1:9" x14ac:dyDescent="0.2">
      <c r="A12" s="24"/>
      <c r="B12" s="58"/>
      <c r="C12" s="13"/>
      <c r="D12" s="14"/>
      <c r="E12" s="14"/>
      <c r="F12" s="14"/>
      <c r="G12" s="14"/>
      <c r="H12" s="14"/>
      <c r="I12" s="14"/>
    </row>
    <row r="13" spans="1:9" x14ac:dyDescent="0.2">
      <c r="A13" s="24"/>
      <c r="B13" s="58"/>
      <c r="C13" s="13"/>
      <c r="D13" s="14"/>
      <c r="E13" s="14"/>
      <c r="F13" s="14"/>
      <c r="G13" s="14"/>
      <c r="H13" s="14"/>
      <c r="I13" s="14"/>
    </row>
    <row r="14" spans="1:9" x14ac:dyDescent="0.2">
      <c r="A14" s="24"/>
      <c r="B14" s="58"/>
      <c r="C14" s="13"/>
      <c r="D14" s="14"/>
      <c r="E14" s="14"/>
      <c r="F14" s="14"/>
      <c r="G14" s="14"/>
      <c r="H14" s="14"/>
      <c r="I14" s="14"/>
    </row>
    <row r="15" spans="1:9" x14ac:dyDescent="0.2">
      <c r="A15" s="24"/>
      <c r="B15" s="58"/>
      <c r="C15" s="13"/>
      <c r="D15" s="14"/>
      <c r="E15" s="14"/>
      <c r="F15" s="14"/>
      <c r="G15" s="14"/>
      <c r="H15" s="14"/>
      <c r="I15" s="14"/>
    </row>
    <row r="16" spans="1:9" x14ac:dyDescent="0.2">
      <c r="A16" s="24"/>
      <c r="B16" s="58"/>
      <c r="C16" s="13"/>
      <c r="D16" s="14"/>
      <c r="E16" s="14"/>
      <c r="F16" s="14"/>
      <c r="G16" s="14"/>
      <c r="H16" s="14"/>
      <c r="I16" s="14"/>
    </row>
    <row r="17" spans="1:9" x14ac:dyDescent="0.2">
      <c r="A17" s="24"/>
      <c r="B17" s="58"/>
      <c r="C17" s="13"/>
      <c r="D17" s="14"/>
      <c r="E17" s="14"/>
      <c r="F17" s="14"/>
      <c r="G17" s="14"/>
      <c r="H17" s="14"/>
      <c r="I17" s="14"/>
    </row>
    <row r="18" spans="1:9" x14ac:dyDescent="0.2">
      <c r="A18" s="24"/>
      <c r="B18" s="58"/>
      <c r="C18" s="13"/>
      <c r="D18" s="14"/>
      <c r="E18" s="14"/>
      <c r="F18" s="14"/>
      <c r="G18" s="14"/>
      <c r="H18" s="14"/>
      <c r="I18" s="14"/>
    </row>
    <row r="19" spans="1:9" x14ac:dyDescent="0.2">
      <c r="A19" s="24"/>
      <c r="B19" s="58"/>
      <c r="C19" s="13"/>
      <c r="D19" s="14"/>
      <c r="E19" s="14"/>
      <c r="F19" s="14"/>
      <c r="G19" s="14"/>
      <c r="H19" s="14"/>
      <c r="I19" s="14"/>
    </row>
    <row r="20" spans="1:9" x14ac:dyDescent="0.2">
      <c r="A20" s="24"/>
      <c r="B20" s="58"/>
      <c r="C20" s="13"/>
      <c r="D20" s="14"/>
      <c r="E20" s="14"/>
      <c r="F20" s="14"/>
      <c r="G20" s="14"/>
      <c r="H20" s="14"/>
      <c r="I20" s="14"/>
    </row>
    <row r="21" spans="1:9" x14ac:dyDescent="0.2">
      <c r="A21" s="23"/>
      <c r="B21" s="57"/>
      <c r="C21" s="15"/>
      <c r="D21" s="40"/>
      <c r="E21" s="40"/>
      <c r="F21" s="40"/>
      <c r="G21" s="40"/>
      <c r="H21" s="40"/>
      <c r="I21" s="40"/>
    </row>
    <row r="22" spans="1:9" x14ac:dyDescent="0.2">
      <c r="A22" s="24"/>
      <c r="B22" s="58"/>
      <c r="C22" s="13"/>
      <c r="D22" s="14"/>
      <c r="E22" s="14"/>
      <c r="F22" s="14"/>
      <c r="G22" s="14"/>
      <c r="H22" s="14"/>
      <c r="I22" s="14"/>
    </row>
    <row r="23" spans="1:9" x14ac:dyDescent="0.2">
      <c r="A23" s="24"/>
      <c r="B23" s="58"/>
      <c r="C23" s="13"/>
      <c r="D23" s="14"/>
      <c r="E23" s="14"/>
      <c r="F23" s="14"/>
      <c r="G23" s="14"/>
      <c r="H23" s="14"/>
      <c r="I23" s="14"/>
    </row>
    <row r="24" spans="1:9" x14ac:dyDescent="0.2">
      <c r="A24" s="24"/>
      <c r="B24" s="58"/>
      <c r="C24" s="13"/>
      <c r="D24" s="14"/>
      <c r="E24" s="14"/>
      <c r="F24" s="14"/>
      <c r="G24" s="14"/>
      <c r="H24" s="14"/>
      <c r="I24" s="14"/>
    </row>
    <row r="25" spans="1:9" x14ac:dyDescent="0.2">
      <c r="A25" s="24"/>
      <c r="B25" s="58"/>
      <c r="C25" s="13"/>
      <c r="D25" s="14"/>
      <c r="E25" s="14"/>
      <c r="F25" s="14"/>
      <c r="G25" s="14"/>
      <c r="H25" s="14"/>
      <c r="I25" s="14"/>
    </row>
    <row r="26" spans="1:9" x14ac:dyDescent="0.2">
      <c r="A26" s="24"/>
      <c r="B26" s="58"/>
      <c r="C26" s="13"/>
      <c r="D26" s="14"/>
      <c r="E26" s="14"/>
      <c r="F26" s="14"/>
      <c r="G26" s="14"/>
      <c r="H26" s="14"/>
      <c r="I26" s="14"/>
    </row>
    <row r="27" spans="1:9" x14ac:dyDescent="0.2">
      <c r="A27" s="24"/>
      <c r="B27" s="58"/>
      <c r="C27" s="13"/>
      <c r="D27" s="14"/>
      <c r="E27" s="14"/>
      <c r="F27" s="14"/>
      <c r="G27" s="14"/>
      <c r="H27" s="14"/>
      <c r="I27" s="14"/>
    </row>
    <row r="28" spans="1:9" x14ac:dyDescent="0.2">
      <c r="A28" s="24"/>
      <c r="B28" s="58"/>
      <c r="C28" s="13"/>
      <c r="D28" s="14"/>
      <c r="E28" s="14"/>
      <c r="F28" s="14"/>
      <c r="G28" s="14"/>
      <c r="H28" s="14"/>
      <c r="I28" s="14"/>
    </row>
    <row r="29" spans="1:9" x14ac:dyDescent="0.2">
      <c r="A29" s="24"/>
      <c r="B29" s="58"/>
      <c r="C29" s="13"/>
      <c r="D29" s="14"/>
      <c r="E29" s="14"/>
      <c r="F29" s="14"/>
      <c r="G29" s="14"/>
      <c r="H29" s="14"/>
      <c r="I29" s="14"/>
    </row>
    <row r="30" spans="1:9" x14ac:dyDescent="0.2">
      <c r="A30" s="24"/>
      <c r="B30" s="58"/>
      <c r="C30" s="13"/>
      <c r="D30" s="14"/>
      <c r="E30" s="14"/>
      <c r="F30" s="14"/>
      <c r="G30" s="14"/>
      <c r="H30" s="14"/>
      <c r="I30" s="14"/>
    </row>
    <row r="31" spans="1:9" x14ac:dyDescent="0.2">
      <c r="A31" s="24"/>
      <c r="B31" s="58"/>
      <c r="C31" s="13"/>
      <c r="D31" s="14"/>
      <c r="E31" s="14"/>
      <c r="F31" s="14"/>
      <c r="G31" s="14"/>
      <c r="H31" s="14"/>
      <c r="I31" s="14"/>
    </row>
    <row r="32" spans="1:9" x14ac:dyDescent="0.2">
      <c r="A32" s="23"/>
      <c r="B32" s="57"/>
      <c r="C32" s="15"/>
      <c r="D32" s="40"/>
      <c r="E32" s="40"/>
      <c r="F32" s="40"/>
      <c r="G32" s="40"/>
      <c r="H32" s="40"/>
      <c r="I32" s="40"/>
    </row>
    <row r="33" spans="1:9" x14ac:dyDescent="0.2">
      <c r="A33" s="24"/>
      <c r="B33" s="58"/>
      <c r="C33" s="13"/>
      <c r="D33" s="14"/>
      <c r="E33" s="14"/>
      <c r="F33" s="14"/>
      <c r="G33" s="14"/>
      <c r="H33" s="14"/>
      <c r="I33" s="14"/>
    </row>
    <row r="34" spans="1:9" x14ac:dyDescent="0.2">
      <c r="A34" s="24"/>
      <c r="B34" s="58"/>
      <c r="C34" s="13"/>
      <c r="D34" s="14"/>
      <c r="E34" s="14"/>
      <c r="F34" s="14"/>
      <c r="G34" s="14"/>
      <c r="H34" s="14"/>
      <c r="I34" s="14"/>
    </row>
    <row r="35" spans="1:9" x14ac:dyDescent="0.2">
      <c r="A35" s="24"/>
      <c r="B35" s="58"/>
      <c r="C35" s="13"/>
      <c r="D35" s="14"/>
      <c r="E35" s="14"/>
      <c r="F35" s="14"/>
      <c r="G35" s="14"/>
      <c r="H35" s="14"/>
      <c r="I35" s="14"/>
    </row>
    <row r="36" spans="1:9" x14ac:dyDescent="0.2">
      <c r="A36" s="24"/>
      <c r="B36" s="58"/>
      <c r="C36" s="13"/>
      <c r="D36" s="14"/>
      <c r="E36" s="14"/>
      <c r="F36" s="14"/>
      <c r="G36" s="14"/>
      <c r="H36" s="14"/>
      <c r="I36" s="14"/>
    </row>
    <row r="37" spans="1:9" x14ac:dyDescent="0.2">
      <c r="A37" s="24"/>
      <c r="B37" s="58"/>
      <c r="C37" s="13"/>
      <c r="D37" s="14"/>
      <c r="E37" s="14"/>
      <c r="F37" s="14"/>
      <c r="G37" s="14"/>
      <c r="H37" s="14"/>
      <c r="I37" s="14"/>
    </row>
    <row r="38" spans="1:9" x14ac:dyDescent="0.2">
      <c r="A38" s="24"/>
      <c r="B38" s="58"/>
      <c r="C38" s="13"/>
      <c r="D38" s="14"/>
      <c r="E38" s="14"/>
      <c r="F38" s="14"/>
      <c r="G38" s="14"/>
      <c r="H38" s="14"/>
      <c r="I38" s="14"/>
    </row>
    <row r="39" spans="1:9" x14ac:dyDescent="0.2">
      <c r="A39" s="24"/>
      <c r="B39" s="58"/>
      <c r="C39" s="13"/>
      <c r="D39" s="14"/>
      <c r="E39" s="14"/>
      <c r="F39" s="14"/>
      <c r="G39" s="14"/>
      <c r="H39" s="14"/>
      <c r="I39" s="14"/>
    </row>
    <row r="40" spans="1:9" x14ac:dyDescent="0.2">
      <c r="A40" s="24"/>
      <c r="B40" s="58"/>
      <c r="C40" s="13"/>
      <c r="D40" s="14"/>
      <c r="E40" s="14"/>
      <c r="F40" s="14"/>
      <c r="G40" s="14"/>
      <c r="H40" s="14"/>
      <c r="I40" s="14"/>
    </row>
    <row r="41" spans="1:9" x14ac:dyDescent="0.2">
      <c r="A41" s="23"/>
      <c r="B41" s="57"/>
      <c r="C41" s="15"/>
      <c r="D41" s="40"/>
      <c r="E41" s="40"/>
      <c r="F41" s="40"/>
      <c r="G41" s="40"/>
      <c r="H41" s="40"/>
      <c r="I41" s="40"/>
    </row>
    <row r="42" spans="1:9" x14ac:dyDescent="0.2">
      <c r="A42" s="24"/>
      <c r="B42" s="58"/>
      <c r="C42" s="13"/>
      <c r="D42" s="14"/>
      <c r="E42" s="14"/>
      <c r="F42" s="14"/>
      <c r="G42" s="14"/>
      <c r="H42" s="14"/>
      <c r="I42" s="14"/>
    </row>
    <row r="43" spans="1:9" x14ac:dyDescent="0.2">
      <c r="A43" s="24"/>
      <c r="B43" s="58"/>
      <c r="C43" s="13"/>
      <c r="D43" s="14"/>
      <c r="E43" s="14"/>
      <c r="F43" s="14"/>
      <c r="G43" s="14"/>
      <c r="H43" s="14"/>
      <c r="I43" s="14"/>
    </row>
    <row r="44" spans="1:9" x14ac:dyDescent="0.2">
      <c r="A44" s="24"/>
      <c r="B44" s="58"/>
      <c r="C44" s="13"/>
      <c r="D44" s="14"/>
      <c r="E44" s="14"/>
      <c r="F44" s="14"/>
      <c r="G44" s="14"/>
      <c r="H44" s="14"/>
      <c r="I44" s="14"/>
    </row>
    <row r="45" spans="1:9" x14ac:dyDescent="0.2">
      <c r="A45" s="24"/>
      <c r="B45" s="58"/>
      <c r="C45" s="13"/>
      <c r="D45" s="14"/>
      <c r="E45" s="14"/>
      <c r="F45" s="14"/>
      <c r="G45" s="14"/>
      <c r="H45" s="14"/>
      <c r="I45" s="14"/>
    </row>
    <row r="46" spans="1:9" x14ac:dyDescent="0.2">
      <c r="A46" s="24"/>
      <c r="B46" s="58"/>
      <c r="C46" s="13"/>
      <c r="D46" s="14"/>
      <c r="E46" s="14"/>
      <c r="F46" s="14"/>
      <c r="G46" s="14"/>
      <c r="H46" s="14"/>
      <c r="I46" s="14"/>
    </row>
    <row r="47" spans="1:9" x14ac:dyDescent="0.2">
      <c r="A47" s="24"/>
      <c r="B47" s="58"/>
      <c r="C47" s="13"/>
      <c r="D47" s="14"/>
      <c r="E47" s="14"/>
      <c r="F47" s="14"/>
      <c r="G47" s="14"/>
      <c r="H47" s="14"/>
      <c r="I47" s="14"/>
    </row>
    <row r="48" spans="1:9" x14ac:dyDescent="0.2">
      <c r="A48" s="24"/>
      <c r="B48" s="58"/>
      <c r="C48" s="13"/>
      <c r="D48" s="14"/>
      <c r="E48" s="14"/>
      <c r="F48" s="14"/>
      <c r="G48" s="14"/>
      <c r="H48" s="14"/>
      <c r="I48" s="14"/>
    </row>
    <row r="49" spans="1:9" x14ac:dyDescent="0.2">
      <c r="A49" s="24"/>
      <c r="B49" s="58"/>
      <c r="C49" s="13"/>
      <c r="D49" s="14"/>
      <c r="E49" s="14"/>
      <c r="F49" s="14"/>
      <c r="G49" s="14"/>
      <c r="H49" s="14"/>
      <c r="I49" s="14"/>
    </row>
    <row r="50" spans="1:9" x14ac:dyDescent="0.2">
      <c r="A50" s="24"/>
      <c r="B50" s="58"/>
      <c r="C50" s="13"/>
      <c r="D50" s="14"/>
      <c r="E50" s="14"/>
      <c r="F50" s="14"/>
      <c r="G50" s="14"/>
      <c r="H50" s="14"/>
      <c r="I50" s="14"/>
    </row>
    <row r="51" spans="1:9" x14ac:dyDescent="0.2">
      <c r="A51" s="23"/>
      <c r="B51" s="57"/>
      <c r="C51" s="15"/>
      <c r="D51" s="40"/>
      <c r="E51" s="40"/>
      <c r="F51" s="40"/>
      <c r="G51" s="40"/>
      <c r="H51" s="40"/>
      <c r="I51" s="40"/>
    </row>
    <row r="52" spans="1:9" x14ac:dyDescent="0.2">
      <c r="A52" s="24"/>
      <c r="B52" s="58"/>
      <c r="C52" s="13"/>
      <c r="D52" s="14"/>
      <c r="E52" s="14"/>
      <c r="F52" s="14"/>
      <c r="G52" s="14"/>
      <c r="H52" s="14"/>
      <c r="I52" s="14"/>
    </row>
    <row r="53" spans="1:9" x14ac:dyDescent="0.2">
      <c r="A53" s="24"/>
      <c r="B53" s="58"/>
      <c r="C53" s="13"/>
      <c r="D53" s="14"/>
      <c r="E53" s="14"/>
      <c r="F53" s="14"/>
      <c r="G53" s="14"/>
      <c r="H53" s="14"/>
      <c r="I53" s="14"/>
    </row>
    <row r="54" spans="1:9" x14ac:dyDescent="0.2">
      <c r="A54" s="24"/>
      <c r="B54" s="58"/>
      <c r="C54" s="13"/>
      <c r="D54" s="14"/>
      <c r="E54" s="14"/>
      <c r="F54" s="14"/>
      <c r="G54" s="14"/>
      <c r="H54" s="14"/>
      <c r="I54" s="14"/>
    </row>
    <row r="55" spans="1:9" x14ac:dyDescent="0.2">
      <c r="A55" s="24"/>
      <c r="B55" s="58"/>
      <c r="C55" s="13"/>
      <c r="D55" s="14"/>
      <c r="E55" s="14"/>
      <c r="F55" s="14"/>
      <c r="G55" s="14"/>
      <c r="H55" s="14"/>
      <c r="I55" s="14"/>
    </row>
    <row r="56" spans="1:9" x14ac:dyDescent="0.2">
      <c r="A56" s="24"/>
      <c r="B56" s="58"/>
      <c r="C56" s="13"/>
      <c r="D56" s="14"/>
      <c r="E56" s="14"/>
      <c r="F56" s="14"/>
      <c r="G56" s="14"/>
      <c r="H56" s="14"/>
      <c r="I56" s="14"/>
    </row>
    <row r="57" spans="1:9" x14ac:dyDescent="0.2">
      <c r="A57" s="24"/>
      <c r="B57" s="58"/>
      <c r="C57" s="13"/>
      <c r="D57" s="14"/>
      <c r="E57" s="14"/>
      <c r="F57" s="14"/>
      <c r="G57" s="14"/>
      <c r="H57" s="14"/>
      <c r="I57" s="14"/>
    </row>
    <row r="58" spans="1:9" x14ac:dyDescent="0.2">
      <c r="A58" s="24"/>
      <c r="B58" s="58"/>
      <c r="C58" s="13"/>
      <c r="D58" s="14"/>
      <c r="E58" s="14"/>
      <c r="F58" s="14"/>
      <c r="G58" s="14"/>
      <c r="H58" s="14"/>
      <c r="I58" s="14"/>
    </row>
    <row r="59" spans="1:9" x14ac:dyDescent="0.2">
      <c r="A59" s="23"/>
      <c r="B59" s="57"/>
      <c r="C59" s="15"/>
      <c r="D59" s="40"/>
      <c r="E59" s="40"/>
      <c r="F59" s="40"/>
      <c r="G59" s="40"/>
      <c r="H59" s="40"/>
      <c r="I59" s="40"/>
    </row>
    <row r="60" spans="1:9" x14ac:dyDescent="0.2">
      <c r="A60" s="24"/>
      <c r="B60" s="58"/>
      <c r="C60" s="13"/>
      <c r="D60" s="14"/>
      <c r="E60" s="14"/>
      <c r="F60" s="14"/>
      <c r="G60" s="14"/>
      <c r="H60" s="14"/>
      <c r="I60" s="14"/>
    </row>
    <row r="61" spans="1:9" x14ac:dyDescent="0.2">
      <c r="A61" s="24"/>
      <c r="B61" s="58"/>
      <c r="C61" s="13"/>
      <c r="D61" s="14"/>
      <c r="E61" s="14"/>
      <c r="F61" s="14"/>
      <c r="G61" s="14"/>
      <c r="H61" s="14"/>
      <c r="I61" s="14"/>
    </row>
    <row r="62" spans="1:9" x14ac:dyDescent="0.2">
      <c r="A62" s="24"/>
      <c r="B62" s="58"/>
      <c r="C62" s="13"/>
      <c r="D62" s="14"/>
      <c r="E62" s="14"/>
      <c r="F62" s="14"/>
      <c r="G62" s="14"/>
      <c r="H62" s="14"/>
      <c r="I62" s="14"/>
    </row>
    <row r="63" spans="1:9" x14ac:dyDescent="0.2">
      <c r="A63" s="24"/>
      <c r="B63" s="58"/>
      <c r="C63" s="13"/>
      <c r="D63" s="14"/>
      <c r="E63" s="14"/>
      <c r="F63" s="14"/>
      <c r="G63" s="14"/>
      <c r="H63" s="14"/>
      <c r="I63" s="14"/>
    </row>
    <row r="64" spans="1:9" x14ac:dyDescent="0.2">
      <c r="A64" s="24"/>
      <c r="B64" s="59"/>
      <c r="C64" s="13"/>
      <c r="D64" s="14"/>
      <c r="E64" s="14"/>
      <c r="F64" s="14"/>
      <c r="G64" s="14"/>
      <c r="H64" s="14"/>
      <c r="I64" s="14"/>
    </row>
    <row r="65" spans="1:9" x14ac:dyDescent="0.2">
      <c r="A65" s="24"/>
      <c r="B65" s="58"/>
      <c r="C65" s="13"/>
      <c r="D65" s="14"/>
      <c r="E65" s="14"/>
      <c r="F65" s="14"/>
      <c r="G65" s="14"/>
      <c r="H65" s="14"/>
      <c r="I65" s="14"/>
    </row>
    <row r="66" spans="1:9" x14ac:dyDescent="0.2">
      <c r="A66" s="24"/>
      <c r="B66" s="58"/>
      <c r="C66" s="13"/>
      <c r="D66" s="14"/>
      <c r="E66" s="14"/>
      <c r="F66" s="14"/>
      <c r="G66" s="14"/>
      <c r="H66" s="14"/>
      <c r="I66" s="14"/>
    </row>
    <row r="67" spans="1:9" x14ac:dyDescent="0.2">
      <c r="A67" s="23"/>
      <c r="B67" s="57"/>
      <c r="C67" s="15"/>
      <c r="D67" s="40"/>
      <c r="E67" s="40"/>
      <c r="F67" s="40"/>
      <c r="G67" s="40"/>
      <c r="H67" s="40"/>
      <c r="I67" s="40"/>
    </row>
    <row r="68" spans="1:9" x14ac:dyDescent="0.2">
      <c r="A68" s="24"/>
      <c r="B68" s="58"/>
      <c r="C68" s="13"/>
      <c r="D68" s="14"/>
      <c r="E68" s="14"/>
      <c r="F68" s="14"/>
      <c r="G68" s="14"/>
      <c r="H68" s="14"/>
      <c r="I68" s="14"/>
    </row>
    <row r="69" spans="1:9" x14ac:dyDescent="0.2">
      <c r="A69" s="24"/>
      <c r="B69" s="58"/>
      <c r="C69" s="13"/>
      <c r="D69" s="14"/>
      <c r="E69" s="14"/>
      <c r="F69" s="14"/>
      <c r="G69" s="14"/>
      <c r="H69" s="14"/>
      <c r="I69" s="14"/>
    </row>
    <row r="70" spans="1:9" x14ac:dyDescent="0.2">
      <c r="A70" s="24"/>
      <c r="B70" s="58"/>
      <c r="C70" s="13"/>
      <c r="D70" s="14"/>
      <c r="E70" s="14"/>
      <c r="F70" s="14"/>
      <c r="G70" s="14"/>
      <c r="H70" s="14"/>
      <c r="I70" s="14"/>
    </row>
    <row r="71" spans="1:9" x14ac:dyDescent="0.2">
      <c r="A71" s="24"/>
      <c r="B71" s="58"/>
      <c r="C71" s="13"/>
      <c r="D71" s="14"/>
      <c r="E71" s="14"/>
      <c r="F71" s="14"/>
      <c r="G71" s="14"/>
      <c r="H71" s="14"/>
      <c r="I71" s="14"/>
    </row>
    <row r="72" spans="1:9" x14ac:dyDescent="0.2">
      <c r="A72" s="24"/>
      <c r="B72" s="58"/>
      <c r="C72" s="13"/>
      <c r="D72" s="14"/>
      <c r="E72" s="14"/>
      <c r="F72" s="14"/>
      <c r="G72" s="14"/>
      <c r="H72" s="14"/>
      <c r="I72" s="14"/>
    </row>
    <row r="73" spans="1:9" x14ac:dyDescent="0.2">
      <c r="A73" s="24"/>
      <c r="B73" s="58"/>
      <c r="C73" s="13"/>
      <c r="D73" s="14"/>
      <c r="E73" s="14"/>
      <c r="F73" s="14"/>
      <c r="G73" s="14"/>
      <c r="H73" s="14"/>
      <c r="I73" s="14"/>
    </row>
    <row r="74" spans="1:9" x14ac:dyDescent="0.2">
      <c r="A74" s="24"/>
      <c r="B74" s="58"/>
      <c r="C74" s="13"/>
      <c r="D74" s="14"/>
      <c r="E74" s="14"/>
      <c r="F74" s="14"/>
      <c r="G74" s="14"/>
      <c r="H74" s="14"/>
      <c r="I74" s="14"/>
    </row>
    <row r="75" spans="1:9" x14ac:dyDescent="0.2">
      <c r="A75" s="24"/>
      <c r="B75" s="58"/>
      <c r="C75" s="13"/>
      <c r="D75" s="14"/>
      <c r="E75" s="14"/>
      <c r="F75" s="14"/>
      <c r="G75" s="14"/>
      <c r="H75" s="14"/>
      <c r="I75" s="14"/>
    </row>
    <row r="76" spans="1:9" x14ac:dyDescent="0.2">
      <c r="A76" s="23"/>
      <c r="B76" s="57"/>
      <c r="C76" s="15"/>
      <c r="D76" s="40"/>
      <c r="E76" s="40"/>
      <c r="F76" s="40"/>
      <c r="G76" s="40"/>
      <c r="H76" s="40"/>
      <c r="I76" s="40"/>
    </row>
    <row r="77" spans="1:9" x14ac:dyDescent="0.2">
      <c r="A77" s="24"/>
      <c r="B77" s="58"/>
      <c r="C77" s="13"/>
      <c r="D77" s="14"/>
      <c r="E77" s="14"/>
      <c r="F77" s="14"/>
      <c r="G77" s="14"/>
      <c r="H77" s="14"/>
      <c r="I77" s="14"/>
    </row>
    <row r="78" spans="1:9" x14ac:dyDescent="0.2">
      <c r="A78" s="24"/>
      <c r="B78" s="58"/>
      <c r="C78" s="13"/>
      <c r="D78" s="14"/>
      <c r="E78" s="14"/>
      <c r="F78" s="14"/>
      <c r="G78" s="14"/>
      <c r="H78" s="14"/>
      <c r="I78" s="14"/>
    </row>
    <row r="79" spans="1:9" x14ac:dyDescent="0.2">
      <c r="A79" s="24"/>
      <c r="B79" s="58"/>
      <c r="C79" s="13"/>
      <c r="D79" s="14"/>
      <c r="E79" s="14"/>
      <c r="F79" s="14"/>
      <c r="G79" s="14"/>
      <c r="H79" s="14"/>
      <c r="I79" s="14"/>
    </row>
    <row r="80" spans="1:9" x14ac:dyDescent="0.2">
      <c r="A80" s="24"/>
      <c r="B80" s="58"/>
      <c r="C80" s="13"/>
      <c r="D80" s="14"/>
      <c r="E80" s="14"/>
      <c r="F80" s="14"/>
      <c r="G80" s="14"/>
      <c r="H80" s="14"/>
      <c r="I80" s="14"/>
    </row>
    <row r="81" spans="1:9" ht="15.75" x14ac:dyDescent="0.25">
      <c r="A81" s="21"/>
      <c r="B81" s="54"/>
      <c r="C81" s="12"/>
      <c r="D81" s="38"/>
      <c r="E81" s="38"/>
      <c r="F81" s="38"/>
      <c r="G81" s="38"/>
      <c r="H81" s="38"/>
      <c r="I81" s="38"/>
    </row>
    <row r="82" spans="1:9" x14ac:dyDescent="0.2">
      <c r="A82" s="22"/>
      <c r="B82" s="39"/>
      <c r="C82" s="13"/>
      <c r="D82" s="14"/>
      <c r="E82" s="14"/>
      <c r="F82" s="14"/>
      <c r="G82" s="14"/>
      <c r="H82" s="14"/>
      <c r="I82" s="14"/>
    </row>
    <row r="83" spans="1:9" x14ac:dyDescent="0.2">
      <c r="A83" s="25"/>
      <c r="B83" s="57"/>
      <c r="C83" s="15"/>
      <c r="D83" s="40"/>
      <c r="E83" s="40"/>
      <c r="F83" s="40"/>
      <c r="G83" s="40"/>
      <c r="H83" s="40"/>
      <c r="I83" s="40"/>
    </row>
    <row r="84" spans="1:9" x14ac:dyDescent="0.2">
      <c r="A84" s="24"/>
      <c r="B84" s="58"/>
      <c r="C84" s="13"/>
      <c r="D84" s="14"/>
      <c r="E84" s="14"/>
      <c r="F84" s="14"/>
      <c r="G84" s="14"/>
      <c r="H84" s="14"/>
      <c r="I84" s="14"/>
    </row>
    <row r="85" spans="1:9" x14ac:dyDescent="0.2">
      <c r="A85" s="24"/>
      <c r="B85" s="58"/>
      <c r="C85" s="13"/>
      <c r="D85" s="14"/>
      <c r="E85" s="14"/>
      <c r="F85" s="14"/>
      <c r="G85" s="14"/>
      <c r="H85" s="14"/>
      <c r="I85" s="14"/>
    </row>
    <row r="86" spans="1:9" x14ac:dyDescent="0.2">
      <c r="A86" s="24"/>
      <c r="B86" s="58"/>
      <c r="C86" s="13"/>
      <c r="D86" s="14"/>
      <c r="E86" s="14"/>
      <c r="F86" s="14"/>
      <c r="G86" s="14"/>
      <c r="H86" s="14"/>
      <c r="I86" s="14"/>
    </row>
    <row r="87" spans="1:9" x14ac:dyDescent="0.2">
      <c r="A87" s="24"/>
      <c r="B87" s="58"/>
      <c r="C87" s="13"/>
      <c r="D87" s="14"/>
      <c r="E87" s="14"/>
      <c r="F87" s="14"/>
      <c r="G87" s="14"/>
      <c r="H87" s="14"/>
      <c r="I87" s="14"/>
    </row>
    <row r="88" spans="1:9" x14ac:dyDescent="0.2">
      <c r="A88" s="24"/>
      <c r="B88" s="58"/>
      <c r="C88" s="13"/>
      <c r="D88" s="14"/>
      <c r="E88" s="14"/>
      <c r="F88" s="14"/>
      <c r="G88" s="14"/>
      <c r="H88" s="14"/>
      <c r="I88" s="14"/>
    </row>
    <row r="89" spans="1:9" x14ac:dyDescent="0.2">
      <c r="A89" s="24"/>
      <c r="B89" s="58"/>
      <c r="C89" s="13"/>
      <c r="D89" s="14"/>
      <c r="E89" s="14"/>
      <c r="F89" s="14"/>
      <c r="G89" s="14"/>
      <c r="H89" s="14"/>
      <c r="I89" s="14"/>
    </row>
    <row r="90" spans="1:9" x14ac:dyDescent="0.2">
      <c r="A90" s="24"/>
      <c r="B90" s="58"/>
      <c r="C90" s="13"/>
      <c r="D90" s="14"/>
      <c r="E90" s="14"/>
      <c r="F90" s="14"/>
      <c r="G90" s="14"/>
      <c r="H90" s="14"/>
      <c r="I90" s="14"/>
    </row>
    <row r="91" spans="1:9" x14ac:dyDescent="0.2">
      <c r="A91" s="25"/>
      <c r="B91" s="57"/>
      <c r="C91" s="15"/>
      <c r="D91" s="40"/>
      <c r="E91" s="40"/>
      <c r="F91" s="40"/>
      <c r="G91" s="40"/>
      <c r="H91" s="40"/>
      <c r="I91" s="40"/>
    </row>
    <row r="92" spans="1:9" x14ac:dyDescent="0.2">
      <c r="A92" s="24"/>
      <c r="B92" s="58"/>
      <c r="C92" s="13"/>
      <c r="D92" s="14"/>
      <c r="E92" s="14"/>
      <c r="F92" s="14"/>
      <c r="G92" s="14"/>
      <c r="H92" s="14"/>
      <c r="I92" s="14"/>
    </row>
    <row r="93" spans="1:9" x14ac:dyDescent="0.2">
      <c r="A93" s="24"/>
      <c r="B93" s="58"/>
      <c r="C93" s="13"/>
      <c r="D93" s="14"/>
      <c r="E93" s="14"/>
      <c r="F93" s="14"/>
      <c r="G93" s="14"/>
      <c r="H93" s="14"/>
      <c r="I93" s="14"/>
    </row>
    <row r="94" spans="1:9" x14ac:dyDescent="0.2">
      <c r="A94" s="24"/>
      <c r="B94" s="58"/>
      <c r="C94" s="13"/>
      <c r="D94" s="14"/>
      <c r="E94" s="14"/>
      <c r="F94" s="14"/>
      <c r="G94" s="14"/>
      <c r="H94" s="14"/>
      <c r="I94" s="14"/>
    </row>
    <row r="95" spans="1:9" x14ac:dyDescent="0.2">
      <c r="A95" s="24"/>
      <c r="B95" s="58"/>
      <c r="C95" s="13"/>
      <c r="D95" s="14"/>
      <c r="E95" s="14"/>
      <c r="F95" s="14"/>
      <c r="G95" s="14"/>
      <c r="H95" s="14"/>
      <c r="I95" s="14"/>
    </row>
    <row r="96" spans="1:9" x14ac:dyDescent="0.2">
      <c r="A96" s="25"/>
      <c r="B96" s="57"/>
      <c r="C96" s="15"/>
      <c r="D96" s="40"/>
      <c r="E96" s="40"/>
      <c r="F96" s="40"/>
      <c r="G96" s="40"/>
      <c r="H96" s="40"/>
      <c r="I96" s="40"/>
    </row>
    <row r="97" spans="1:9" x14ac:dyDescent="0.2">
      <c r="A97" s="24"/>
      <c r="B97" s="58"/>
      <c r="C97" s="13"/>
      <c r="D97" s="14"/>
      <c r="E97" s="14"/>
      <c r="F97" s="14"/>
      <c r="G97" s="14"/>
      <c r="H97" s="14"/>
      <c r="I97" s="14"/>
    </row>
    <row r="98" spans="1:9" x14ac:dyDescent="0.2">
      <c r="A98" s="24"/>
      <c r="B98" s="58"/>
      <c r="C98" s="13"/>
      <c r="D98" s="14"/>
      <c r="E98" s="14"/>
      <c r="F98" s="14"/>
      <c r="G98" s="14"/>
      <c r="H98" s="14"/>
      <c r="I98" s="14"/>
    </row>
    <row r="99" spans="1:9" x14ac:dyDescent="0.2">
      <c r="A99" s="24"/>
      <c r="B99" s="58"/>
      <c r="C99" s="13"/>
      <c r="D99" s="14"/>
      <c r="E99" s="14"/>
      <c r="F99" s="14"/>
      <c r="G99" s="14"/>
      <c r="H99" s="14"/>
      <c r="I99" s="14"/>
    </row>
    <row r="100" spans="1:9" x14ac:dyDescent="0.2">
      <c r="A100" s="24"/>
      <c r="B100" s="58"/>
      <c r="C100" s="13"/>
      <c r="D100" s="14"/>
      <c r="E100" s="14"/>
      <c r="F100" s="14"/>
      <c r="G100" s="14"/>
      <c r="H100" s="14"/>
      <c r="I100" s="14"/>
    </row>
    <row r="101" spans="1:9" x14ac:dyDescent="0.2">
      <c r="A101" s="24"/>
      <c r="B101" s="58"/>
      <c r="C101" s="13"/>
      <c r="D101" s="14"/>
      <c r="E101" s="14"/>
      <c r="F101" s="14"/>
      <c r="G101" s="14"/>
      <c r="H101" s="14"/>
      <c r="I101" s="14"/>
    </row>
    <row r="102" spans="1:9" x14ac:dyDescent="0.2">
      <c r="A102" s="24"/>
      <c r="B102" s="58"/>
      <c r="C102" s="13"/>
      <c r="D102" s="14"/>
      <c r="E102" s="14"/>
      <c r="F102" s="14"/>
      <c r="G102" s="14"/>
      <c r="H102" s="14"/>
      <c r="I102" s="14"/>
    </row>
    <row r="103" spans="1:9" x14ac:dyDescent="0.2">
      <c r="A103" s="24"/>
      <c r="B103" s="58"/>
      <c r="C103" s="13"/>
      <c r="D103" s="14"/>
      <c r="E103" s="14"/>
      <c r="F103" s="14"/>
      <c r="G103" s="14"/>
      <c r="H103" s="14"/>
      <c r="I103" s="14"/>
    </row>
    <row r="104" spans="1:9" x14ac:dyDescent="0.2">
      <c r="A104" s="24"/>
      <c r="B104" s="58"/>
      <c r="C104" s="13"/>
      <c r="D104" s="14"/>
      <c r="E104" s="14"/>
      <c r="F104" s="14"/>
      <c r="G104" s="14"/>
      <c r="H104" s="14"/>
      <c r="I104" s="14"/>
    </row>
    <row r="105" spans="1:9" x14ac:dyDescent="0.2">
      <c r="A105" s="24"/>
      <c r="B105" s="58"/>
      <c r="C105" s="13"/>
      <c r="D105" s="14"/>
      <c r="E105" s="14"/>
      <c r="F105" s="14"/>
      <c r="G105" s="14"/>
      <c r="H105" s="14"/>
      <c r="I105" s="14"/>
    </row>
    <row r="106" spans="1:9" x14ac:dyDescent="0.2">
      <c r="A106" s="24"/>
      <c r="B106" s="58"/>
      <c r="C106" s="13"/>
      <c r="D106" s="14"/>
      <c r="E106" s="14"/>
      <c r="F106" s="14"/>
      <c r="G106" s="14"/>
      <c r="H106" s="14"/>
      <c r="I106" s="14"/>
    </row>
    <row r="107" spans="1:9" x14ac:dyDescent="0.2">
      <c r="A107" s="25"/>
      <c r="B107" s="57"/>
      <c r="C107" s="15"/>
      <c r="D107" s="40"/>
      <c r="E107" s="40"/>
      <c r="F107" s="40"/>
      <c r="G107" s="40"/>
      <c r="H107" s="40"/>
      <c r="I107" s="40"/>
    </row>
    <row r="108" spans="1:9" x14ac:dyDescent="0.2">
      <c r="A108" s="24"/>
      <c r="B108" s="58"/>
      <c r="C108" s="13"/>
      <c r="D108" s="14"/>
      <c r="E108" s="14"/>
      <c r="F108" s="14"/>
      <c r="G108" s="14"/>
      <c r="H108" s="14"/>
      <c r="I108" s="14"/>
    </row>
    <row r="109" spans="1:9" x14ac:dyDescent="0.2">
      <c r="A109" s="24"/>
      <c r="B109" s="58"/>
      <c r="C109" s="13"/>
      <c r="D109" s="14"/>
      <c r="E109" s="14"/>
      <c r="F109" s="14"/>
      <c r="G109" s="14"/>
      <c r="H109" s="14"/>
      <c r="I109" s="14"/>
    </row>
    <row r="110" spans="1:9" x14ac:dyDescent="0.2">
      <c r="A110" s="24"/>
      <c r="B110" s="58"/>
      <c r="C110" s="13"/>
      <c r="D110" s="14"/>
      <c r="E110" s="14"/>
      <c r="F110" s="14"/>
      <c r="G110" s="14"/>
      <c r="H110" s="14"/>
      <c r="I110" s="14"/>
    </row>
    <row r="111" spans="1:9" x14ac:dyDescent="0.2">
      <c r="A111" s="24"/>
      <c r="B111" s="58"/>
      <c r="C111" s="13"/>
      <c r="D111" s="14"/>
      <c r="E111" s="14"/>
      <c r="F111" s="14"/>
      <c r="G111" s="14"/>
      <c r="H111" s="14"/>
      <c r="I111" s="14"/>
    </row>
    <row r="112" spans="1:9" x14ac:dyDescent="0.2">
      <c r="A112" s="24"/>
      <c r="B112" s="58"/>
      <c r="C112" s="13"/>
      <c r="D112" s="14"/>
      <c r="E112" s="14"/>
      <c r="F112" s="14"/>
      <c r="G112" s="14"/>
      <c r="H112" s="14"/>
      <c r="I112" s="14"/>
    </row>
    <row r="113" spans="1:9" x14ac:dyDescent="0.2">
      <c r="A113" s="24"/>
      <c r="B113" s="58"/>
      <c r="C113" s="13"/>
      <c r="D113" s="14"/>
      <c r="E113" s="14"/>
      <c r="F113" s="14"/>
      <c r="G113" s="14"/>
      <c r="H113" s="14"/>
      <c r="I113" s="14"/>
    </row>
    <row r="114" spans="1:9" x14ac:dyDescent="0.2">
      <c r="A114" s="24"/>
      <c r="B114" s="58"/>
      <c r="C114" s="13"/>
      <c r="D114" s="14"/>
      <c r="E114" s="14"/>
      <c r="F114" s="14"/>
      <c r="G114" s="14"/>
      <c r="H114" s="14"/>
      <c r="I114" s="14"/>
    </row>
    <row r="115" spans="1:9" x14ac:dyDescent="0.2">
      <c r="A115" s="24"/>
      <c r="B115" s="58"/>
      <c r="C115" s="13"/>
      <c r="D115" s="14"/>
      <c r="E115" s="14"/>
      <c r="F115" s="14"/>
      <c r="G115" s="14"/>
      <c r="H115" s="14"/>
      <c r="I115" s="14"/>
    </row>
    <row r="116" spans="1:9" x14ac:dyDescent="0.2">
      <c r="A116" s="25"/>
      <c r="B116" s="57"/>
      <c r="C116" s="15"/>
      <c r="D116" s="40"/>
      <c r="E116" s="40"/>
      <c r="F116" s="40"/>
      <c r="G116" s="40"/>
      <c r="H116" s="40"/>
      <c r="I116" s="40"/>
    </row>
    <row r="117" spans="1:9" x14ac:dyDescent="0.2">
      <c r="A117" s="24"/>
      <c r="B117" s="58"/>
      <c r="C117" s="13"/>
      <c r="D117" s="14"/>
      <c r="E117" s="14"/>
      <c r="F117" s="14"/>
      <c r="G117" s="14"/>
      <c r="H117" s="14"/>
      <c r="I117" s="14"/>
    </row>
    <row r="118" spans="1:9" x14ac:dyDescent="0.2">
      <c r="A118" s="24"/>
      <c r="B118" s="58"/>
      <c r="C118" s="13"/>
      <c r="D118" s="14"/>
      <c r="E118" s="14"/>
      <c r="F118" s="14"/>
      <c r="G118" s="14"/>
      <c r="H118" s="14"/>
      <c r="I118" s="14"/>
    </row>
    <row r="119" spans="1:9" x14ac:dyDescent="0.2">
      <c r="A119" s="24"/>
      <c r="B119" s="58"/>
      <c r="C119" s="13"/>
      <c r="D119" s="14"/>
      <c r="E119" s="14"/>
      <c r="F119" s="14"/>
      <c r="G119" s="14"/>
      <c r="H119" s="14"/>
      <c r="I119" s="14"/>
    </row>
    <row r="120" spans="1:9" x14ac:dyDescent="0.2">
      <c r="A120" s="24"/>
      <c r="B120" s="58"/>
      <c r="C120" s="13"/>
      <c r="D120" s="14"/>
      <c r="E120" s="14"/>
      <c r="F120" s="14"/>
      <c r="G120" s="14"/>
      <c r="H120" s="14"/>
      <c r="I120" s="14"/>
    </row>
    <row r="121" spans="1:9" x14ac:dyDescent="0.2">
      <c r="A121" s="24"/>
      <c r="B121" s="58"/>
      <c r="C121" s="13"/>
      <c r="D121" s="14"/>
      <c r="E121" s="14"/>
      <c r="F121" s="14"/>
      <c r="G121" s="14"/>
      <c r="H121" s="14"/>
      <c r="I121" s="14"/>
    </row>
    <row r="122" spans="1:9" x14ac:dyDescent="0.2">
      <c r="A122" s="24"/>
      <c r="B122" s="58"/>
      <c r="C122" s="13"/>
      <c r="D122" s="14"/>
      <c r="E122" s="14"/>
      <c r="F122" s="14"/>
      <c r="G122" s="14"/>
      <c r="H122" s="14"/>
      <c r="I122" s="14"/>
    </row>
    <row r="123" spans="1:9" x14ac:dyDescent="0.2">
      <c r="A123" s="24"/>
      <c r="B123" s="58"/>
      <c r="C123" s="13"/>
      <c r="D123" s="14"/>
      <c r="E123" s="14"/>
      <c r="F123" s="14"/>
      <c r="G123" s="14"/>
      <c r="H123" s="14"/>
      <c r="I123" s="14"/>
    </row>
    <row r="124" spans="1:9" x14ac:dyDescent="0.2">
      <c r="A124" s="24"/>
      <c r="B124" s="58"/>
      <c r="C124" s="13"/>
      <c r="D124" s="14"/>
      <c r="E124" s="14"/>
      <c r="F124" s="14"/>
      <c r="G124" s="14"/>
      <c r="H124" s="14"/>
      <c r="I124" s="14"/>
    </row>
    <row r="125" spans="1:9" x14ac:dyDescent="0.2">
      <c r="A125" s="24"/>
      <c r="B125" s="58"/>
      <c r="C125" s="13"/>
      <c r="D125" s="14"/>
      <c r="E125" s="14"/>
      <c r="F125" s="14"/>
      <c r="G125" s="14"/>
      <c r="H125" s="14"/>
      <c r="I125" s="14"/>
    </row>
    <row r="126" spans="1:9" x14ac:dyDescent="0.2">
      <c r="A126" s="25"/>
      <c r="B126" s="57"/>
      <c r="C126" s="15"/>
      <c r="D126" s="40"/>
      <c r="E126" s="40"/>
      <c r="F126" s="40"/>
      <c r="G126" s="40"/>
      <c r="H126" s="40"/>
      <c r="I126" s="40"/>
    </row>
    <row r="127" spans="1:9" x14ac:dyDescent="0.2">
      <c r="A127" s="24"/>
      <c r="B127" s="58"/>
      <c r="C127" s="13"/>
      <c r="D127" s="14"/>
      <c r="E127" s="14"/>
      <c r="F127" s="14"/>
      <c r="G127" s="14"/>
      <c r="H127" s="14"/>
      <c r="I127" s="14"/>
    </row>
    <row r="128" spans="1:9" x14ac:dyDescent="0.2">
      <c r="A128" s="24"/>
      <c r="B128" s="58"/>
      <c r="C128" s="13"/>
      <c r="D128" s="14"/>
      <c r="E128" s="14"/>
      <c r="F128" s="14"/>
      <c r="G128" s="14"/>
      <c r="H128" s="14"/>
      <c r="I128" s="14"/>
    </row>
    <row r="129" spans="1:9" x14ac:dyDescent="0.2">
      <c r="A129" s="24"/>
      <c r="B129" s="58"/>
      <c r="C129" s="13"/>
      <c r="D129" s="14"/>
      <c r="E129" s="14"/>
      <c r="F129" s="14"/>
      <c r="G129" s="14"/>
      <c r="H129" s="14"/>
      <c r="I129" s="14"/>
    </row>
    <row r="130" spans="1:9" x14ac:dyDescent="0.2">
      <c r="A130" s="24"/>
      <c r="B130" s="58"/>
      <c r="C130" s="13"/>
      <c r="D130" s="14"/>
      <c r="E130" s="14"/>
      <c r="F130" s="14"/>
      <c r="G130" s="14"/>
      <c r="H130" s="14"/>
      <c r="I130" s="14"/>
    </row>
    <row r="131" spans="1:9" x14ac:dyDescent="0.2">
      <c r="A131" s="25"/>
      <c r="B131" s="57"/>
      <c r="C131" s="15"/>
      <c r="D131" s="40"/>
      <c r="E131" s="40"/>
      <c r="F131" s="40"/>
      <c r="G131" s="40"/>
      <c r="H131" s="40"/>
      <c r="I131" s="40"/>
    </row>
    <row r="132" spans="1:9" x14ac:dyDescent="0.2">
      <c r="A132" s="24"/>
      <c r="B132" s="58"/>
      <c r="C132" s="13"/>
      <c r="D132" s="14"/>
      <c r="E132" s="14"/>
      <c r="F132" s="14"/>
      <c r="G132" s="14"/>
      <c r="H132" s="14"/>
      <c r="I132" s="14"/>
    </row>
    <row r="133" spans="1:9" x14ac:dyDescent="0.2">
      <c r="A133" s="24"/>
      <c r="B133" s="58"/>
      <c r="C133" s="13"/>
      <c r="D133" s="14"/>
      <c r="E133" s="14"/>
      <c r="F133" s="14"/>
      <c r="G133" s="14"/>
      <c r="H133" s="14"/>
      <c r="I133" s="14"/>
    </row>
    <row r="134" spans="1:9" x14ac:dyDescent="0.2">
      <c r="A134" s="24"/>
      <c r="B134" s="58"/>
      <c r="C134" s="13"/>
      <c r="D134" s="14"/>
      <c r="E134" s="14"/>
      <c r="F134" s="14"/>
      <c r="G134" s="14"/>
      <c r="H134" s="14"/>
      <c r="I134" s="14"/>
    </row>
    <row r="135" spans="1:9" x14ac:dyDescent="0.2">
      <c r="A135" s="24"/>
      <c r="B135" s="58"/>
      <c r="C135" s="13"/>
      <c r="D135" s="14"/>
      <c r="E135" s="14"/>
      <c r="F135" s="14"/>
      <c r="G135" s="14"/>
      <c r="H135" s="14"/>
      <c r="I135" s="14"/>
    </row>
    <row r="136" spans="1:9" x14ac:dyDescent="0.2">
      <c r="A136" s="24"/>
      <c r="B136" s="58"/>
      <c r="C136" s="13"/>
      <c r="D136" s="14"/>
      <c r="E136" s="14"/>
      <c r="F136" s="14"/>
      <c r="G136" s="14"/>
      <c r="H136" s="14"/>
      <c r="I136" s="14"/>
    </row>
    <row r="137" spans="1:9" x14ac:dyDescent="0.2">
      <c r="A137" s="24"/>
      <c r="B137" s="58"/>
      <c r="C137" s="13"/>
      <c r="D137" s="14"/>
      <c r="E137" s="14"/>
      <c r="F137" s="14"/>
      <c r="G137" s="14"/>
      <c r="H137" s="14"/>
      <c r="I137" s="14"/>
    </row>
    <row r="138" spans="1:9" x14ac:dyDescent="0.2">
      <c r="A138" s="24"/>
      <c r="B138" s="58"/>
      <c r="C138" s="13"/>
      <c r="D138" s="14"/>
      <c r="E138" s="14"/>
      <c r="F138" s="14"/>
      <c r="G138" s="14"/>
      <c r="H138" s="14"/>
      <c r="I138" s="14"/>
    </row>
    <row r="139" spans="1:9" x14ac:dyDescent="0.2">
      <c r="A139" s="25"/>
      <c r="B139" s="57"/>
      <c r="C139" s="15"/>
      <c r="D139" s="40"/>
      <c r="E139" s="40"/>
      <c r="F139" s="40"/>
      <c r="G139" s="40"/>
      <c r="H139" s="40"/>
      <c r="I139" s="40"/>
    </row>
    <row r="140" spans="1:9" x14ac:dyDescent="0.2">
      <c r="A140" s="24"/>
      <c r="B140" s="58"/>
      <c r="C140" s="13"/>
      <c r="D140" s="14"/>
      <c r="E140" s="14"/>
      <c r="F140" s="14"/>
      <c r="G140" s="14"/>
      <c r="H140" s="14"/>
      <c r="I140" s="14"/>
    </row>
    <row r="141" spans="1:9" x14ac:dyDescent="0.2">
      <c r="A141" s="24"/>
      <c r="B141" s="58"/>
      <c r="C141" s="13"/>
      <c r="D141" s="14"/>
      <c r="E141" s="14"/>
      <c r="F141" s="14"/>
      <c r="G141" s="14"/>
      <c r="H141" s="14"/>
      <c r="I141" s="14"/>
    </row>
    <row r="142" spans="1:9" x14ac:dyDescent="0.2">
      <c r="A142" s="24"/>
      <c r="B142" s="58"/>
      <c r="C142" s="13"/>
      <c r="D142" s="14"/>
      <c r="E142" s="14"/>
      <c r="F142" s="14"/>
      <c r="G142" s="14"/>
      <c r="H142" s="14"/>
      <c r="I142" s="14"/>
    </row>
    <row r="143" spans="1:9" x14ac:dyDescent="0.2">
      <c r="A143" s="24"/>
      <c r="B143" s="58"/>
      <c r="C143" s="13"/>
      <c r="D143" s="14"/>
      <c r="E143" s="14"/>
      <c r="F143" s="14"/>
      <c r="G143" s="14"/>
      <c r="H143" s="14"/>
      <c r="I143" s="14"/>
    </row>
    <row r="144" spans="1:9" x14ac:dyDescent="0.2">
      <c r="A144" s="24"/>
      <c r="B144" s="58"/>
      <c r="C144" s="13"/>
      <c r="D144" s="14"/>
      <c r="E144" s="14"/>
      <c r="F144" s="14"/>
      <c r="G144" s="14"/>
      <c r="H144" s="14"/>
      <c r="I144" s="14"/>
    </row>
    <row r="145" spans="1:9" x14ac:dyDescent="0.2">
      <c r="A145" s="24"/>
      <c r="B145" s="58"/>
      <c r="C145" s="13"/>
      <c r="D145" s="14"/>
      <c r="E145" s="14"/>
      <c r="F145" s="14"/>
      <c r="G145" s="14"/>
      <c r="H145" s="14"/>
      <c r="I145" s="14"/>
    </row>
    <row r="146" spans="1:9" x14ac:dyDescent="0.2">
      <c r="A146" s="24"/>
      <c r="B146" s="58"/>
      <c r="C146" s="13"/>
      <c r="D146" s="14"/>
      <c r="E146" s="14"/>
      <c r="F146" s="14"/>
      <c r="G146" s="14"/>
      <c r="H146" s="14"/>
      <c r="I146" s="14"/>
    </row>
    <row r="147" spans="1:9" x14ac:dyDescent="0.2">
      <c r="A147" s="24"/>
      <c r="B147" s="58"/>
      <c r="C147" s="13"/>
      <c r="D147" s="14"/>
      <c r="E147" s="14"/>
      <c r="F147" s="14"/>
      <c r="G147" s="14"/>
      <c r="H147" s="14"/>
      <c r="I147" s="14"/>
    </row>
    <row r="148" spans="1:9" x14ac:dyDescent="0.2">
      <c r="A148" s="24"/>
      <c r="B148" s="58"/>
      <c r="C148" s="13"/>
      <c r="D148" s="14"/>
      <c r="E148" s="14"/>
      <c r="F148" s="14"/>
      <c r="G148" s="14"/>
      <c r="H148" s="14"/>
      <c r="I148" s="14"/>
    </row>
    <row r="149" spans="1:9" x14ac:dyDescent="0.2">
      <c r="A149" s="24"/>
      <c r="B149" s="58"/>
      <c r="C149" s="13"/>
      <c r="D149" s="14"/>
      <c r="E149" s="14"/>
      <c r="F149" s="14"/>
      <c r="G149" s="14"/>
      <c r="H149" s="14"/>
      <c r="I149" s="14"/>
    </row>
    <row r="150" spans="1:9" x14ac:dyDescent="0.2">
      <c r="A150" s="24"/>
      <c r="B150" s="58"/>
      <c r="C150" s="13"/>
      <c r="D150" s="14"/>
      <c r="E150" s="14"/>
      <c r="F150" s="14"/>
      <c r="G150" s="14"/>
      <c r="H150" s="14"/>
      <c r="I150" s="14"/>
    </row>
    <row r="151" spans="1:9" x14ac:dyDescent="0.2">
      <c r="A151" s="24"/>
      <c r="B151" s="58"/>
      <c r="C151" s="13"/>
      <c r="D151" s="14"/>
      <c r="E151" s="14"/>
      <c r="F151" s="14"/>
      <c r="G151" s="14"/>
      <c r="H151" s="14"/>
      <c r="I151" s="14"/>
    </row>
    <row r="152" spans="1:9" x14ac:dyDescent="0.2">
      <c r="A152" s="24"/>
      <c r="B152" s="58"/>
      <c r="C152" s="13"/>
      <c r="D152" s="14"/>
      <c r="E152" s="14"/>
      <c r="F152" s="14"/>
      <c r="G152" s="14"/>
      <c r="H152" s="14"/>
      <c r="I152" s="14"/>
    </row>
    <row r="153" spans="1:9" x14ac:dyDescent="0.2">
      <c r="A153" s="24"/>
      <c r="B153" s="58"/>
      <c r="C153" s="13"/>
      <c r="D153" s="14"/>
      <c r="E153" s="14"/>
      <c r="F153" s="14"/>
      <c r="G153" s="14"/>
      <c r="H153" s="14"/>
      <c r="I153" s="14"/>
    </row>
    <row r="154" spans="1:9" x14ac:dyDescent="0.2">
      <c r="A154" s="24"/>
      <c r="B154" s="58"/>
      <c r="C154" s="13"/>
      <c r="D154" s="14"/>
      <c r="E154" s="14"/>
      <c r="F154" s="14"/>
      <c r="G154" s="14"/>
      <c r="H154" s="14"/>
      <c r="I154" s="14"/>
    </row>
    <row r="155" spans="1:9" x14ac:dyDescent="0.2">
      <c r="A155" s="24"/>
      <c r="B155" s="58"/>
      <c r="C155" s="13"/>
      <c r="D155" s="14"/>
      <c r="E155" s="14"/>
      <c r="F155" s="14"/>
      <c r="G155" s="14"/>
      <c r="H155" s="14"/>
      <c r="I155" s="14"/>
    </row>
    <row r="156" spans="1:9" x14ac:dyDescent="0.2">
      <c r="A156" s="24"/>
      <c r="B156" s="58"/>
      <c r="C156" s="13"/>
      <c r="D156" s="14"/>
      <c r="E156" s="14"/>
      <c r="F156" s="14"/>
      <c r="G156" s="14"/>
      <c r="H156" s="14"/>
      <c r="I156" s="14"/>
    </row>
    <row r="157" spans="1:9" x14ac:dyDescent="0.2">
      <c r="A157" s="25"/>
      <c r="B157" s="57"/>
      <c r="C157" s="15"/>
      <c r="D157" s="40"/>
      <c r="E157" s="40"/>
      <c r="F157" s="40"/>
      <c r="G157" s="40"/>
      <c r="H157" s="40"/>
      <c r="I157" s="40"/>
    </row>
    <row r="158" spans="1:9" x14ac:dyDescent="0.2">
      <c r="A158" s="24"/>
      <c r="B158" s="58"/>
      <c r="C158" s="13"/>
      <c r="D158" s="14"/>
      <c r="E158" s="14"/>
      <c r="F158" s="14"/>
      <c r="G158" s="14"/>
      <c r="H158" s="14"/>
      <c r="I158" s="14"/>
    </row>
    <row r="159" spans="1:9" x14ac:dyDescent="0.2">
      <c r="A159" s="24"/>
      <c r="B159" s="58"/>
      <c r="C159" s="13"/>
      <c r="D159" s="14"/>
      <c r="E159" s="14"/>
      <c r="F159" s="14"/>
      <c r="G159" s="14"/>
      <c r="H159" s="14"/>
      <c r="I159" s="14"/>
    </row>
    <row r="160" spans="1:9" x14ac:dyDescent="0.2">
      <c r="A160" s="24"/>
      <c r="B160" s="58"/>
      <c r="C160" s="13"/>
      <c r="D160" s="14"/>
      <c r="E160" s="14"/>
      <c r="F160" s="14"/>
      <c r="G160" s="14"/>
      <c r="H160" s="14"/>
      <c r="I160" s="14"/>
    </row>
    <row r="161" spans="1:9" x14ac:dyDescent="0.2">
      <c r="A161" s="24"/>
      <c r="B161" s="58"/>
      <c r="C161" s="13"/>
      <c r="D161" s="14"/>
      <c r="E161" s="14"/>
      <c r="F161" s="14"/>
      <c r="G161" s="14"/>
      <c r="H161" s="14"/>
      <c r="I161" s="14"/>
    </row>
    <row r="162" spans="1:9" x14ac:dyDescent="0.2">
      <c r="A162" s="24"/>
      <c r="B162" s="58"/>
      <c r="C162" s="13"/>
      <c r="D162" s="14"/>
      <c r="E162" s="14"/>
      <c r="F162" s="14"/>
      <c r="G162" s="14"/>
      <c r="H162" s="14"/>
      <c r="I162" s="14"/>
    </row>
    <row r="163" spans="1:9" x14ac:dyDescent="0.2">
      <c r="A163" s="24"/>
      <c r="B163" s="58"/>
      <c r="C163" s="13"/>
      <c r="D163" s="14"/>
      <c r="E163" s="14"/>
      <c r="F163" s="14"/>
      <c r="G163" s="14"/>
      <c r="H163" s="14"/>
      <c r="I163" s="14"/>
    </row>
    <row r="164" spans="1:9" x14ac:dyDescent="0.2">
      <c r="A164" s="24"/>
      <c r="B164" s="58"/>
      <c r="C164" s="13"/>
      <c r="D164" s="14"/>
      <c r="E164" s="14"/>
      <c r="F164" s="14"/>
      <c r="G164" s="14"/>
      <c r="H164" s="14"/>
      <c r="I164" s="14"/>
    </row>
    <row r="165" spans="1:9" x14ac:dyDescent="0.2">
      <c r="A165" s="24"/>
      <c r="B165" s="58"/>
      <c r="C165" s="13"/>
      <c r="D165" s="14"/>
      <c r="E165" s="14"/>
      <c r="F165" s="14"/>
      <c r="G165" s="14"/>
      <c r="H165" s="14"/>
      <c r="I165" s="14"/>
    </row>
    <row r="166" spans="1:9" x14ac:dyDescent="0.2">
      <c r="A166" s="24"/>
      <c r="B166" s="58"/>
      <c r="C166" s="13"/>
      <c r="D166" s="14"/>
      <c r="E166" s="14"/>
      <c r="F166" s="14"/>
      <c r="G166" s="14"/>
      <c r="H166" s="14"/>
      <c r="I166" s="14"/>
    </row>
    <row r="167" spans="1:9" x14ac:dyDescent="0.2">
      <c r="A167" s="24"/>
      <c r="B167" s="58"/>
      <c r="C167" s="13"/>
      <c r="D167" s="14"/>
      <c r="E167" s="14"/>
      <c r="F167" s="14"/>
      <c r="G167" s="14"/>
      <c r="H167" s="14"/>
      <c r="I167" s="14"/>
    </row>
    <row r="168" spans="1:9" x14ac:dyDescent="0.2">
      <c r="A168" s="24"/>
      <c r="B168" s="58"/>
      <c r="C168" s="13"/>
      <c r="D168" s="14"/>
      <c r="E168" s="14"/>
      <c r="F168" s="14"/>
      <c r="G168" s="14"/>
      <c r="H168" s="14"/>
      <c r="I168" s="14"/>
    </row>
    <row r="169" spans="1:9" x14ac:dyDescent="0.2">
      <c r="A169" s="24"/>
      <c r="B169" s="58"/>
      <c r="C169" s="13"/>
      <c r="D169" s="14"/>
      <c r="E169" s="14"/>
      <c r="F169" s="14"/>
      <c r="G169" s="14"/>
      <c r="H169" s="14"/>
      <c r="I169" s="14"/>
    </row>
    <row r="170" spans="1:9" ht="15.75" x14ac:dyDescent="0.25">
      <c r="A170" s="21"/>
      <c r="B170" s="54"/>
      <c r="C170" s="12"/>
      <c r="D170" s="38"/>
      <c r="E170" s="38"/>
      <c r="F170" s="38"/>
      <c r="G170" s="38"/>
      <c r="H170" s="38"/>
      <c r="I170" s="38"/>
    </row>
    <row r="171" spans="1:9" x14ac:dyDescent="0.2">
      <c r="A171" s="22"/>
      <c r="B171" s="39"/>
      <c r="C171" s="13"/>
      <c r="D171" s="14"/>
      <c r="E171" s="14"/>
      <c r="F171" s="14"/>
      <c r="G171" s="14"/>
      <c r="H171" s="14"/>
      <c r="I171" s="14"/>
    </row>
    <row r="172" spans="1:9" x14ac:dyDescent="0.2">
      <c r="A172" s="25"/>
      <c r="B172" s="57"/>
      <c r="C172" s="15"/>
      <c r="D172" s="40"/>
      <c r="E172" s="40"/>
      <c r="F172" s="40"/>
      <c r="G172" s="40"/>
      <c r="H172" s="40"/>
      <c r="I172" s="40"/>
    </row>
    <row r="173" spans="1:9" x14ac:dyDescent="0.2">
      <c r="A173" s="24"/>
      <c r="B173" s="58"/>
      <c r="C173" s="13"/>
      <c r="D173" s="14"/>
      <c r="E173" s="14"/>
      <c r="F173" s="14"/>
      <c r="G173" s="14"/>
      <c r="H173" s="14"/>
      <c r="I173" s="14"/>
    </row>
    <row r="174" spans="1:9" x14ac:dyDescent="0.2">
      <c r="A174" s="24"/>
      <c r="B174" s="58"/>
      <c r="C174" s="13"/>
      <c r="D174" s="14"/>
      <c r="E174" s="14"/>
      <c r="F174" s="14"/>
      <c r="G174" s="14"/>
      <c r="H174" s="14"/>
      <c r="I174" s="14"/>
    </row>
    <row r="175" spans="1:9" x14ac:dyDescent="0.2">
      <c r="A175" s="24"/>
      <c r="B175" s="58"/>
      <c r="C175" s="13"/>
      <c r="D175" s="14"/>
      <c r="E175" s="14"/>
      <c r="F175" s="14"/>
      <c r="G175" s="14"/>
      <c r="H175" s="14"/>
      <c r="I175" s="14"/>
    </row>
    <row r="176" spans="1:9" x14ac:dyDescent="0.2">
      <c r="A176" s="24"/>
      <c r="B176" s="58"/>
      <c r="C176" s="13"/>
      <c r="D176" s="14"/>
      <c r="E176" s="14"/>
      <c r="F176" s="14"/>
      <c r="G176" s="14"/>
      <c r="H176" s="14"/>
      <c r="I176" s="14"/>
    </row>
    <row r="177" spans="1:9" x14ac:dyDescent="0.2">
      <c r="A177" s="24"/>
      <c r="B177" s="58"/>
      <c r="C177" s="13"/>
      <c r="D177" s="14"/>
      <c r="E177" s="14"/>
      <c r="F177" s="14"/>
      <c r="G177" s="14"/>
      <c r="H177" s="14"/>
      <c r="I177" s="14"/>
    </row>
    <row r="178" spans="1:9" x14ac:dyDescent="0.2">
      <c r="A178" s="24"/>
      <c r="B178" s="58"/>
      <c r="C178" s="13"/>
      <c r="D178" s="14"/>
      <c r="E178" s="14"/>
      <c r="F178" s="14"/>
      <c r="G178" s="14"/>
      <c r="H178" s="14"/>
      <c r="I178" s="14"/>
    </row>
    <row r="179" spans="1:9" x14ac:dyDescent="0.2">
      <c r="A179" s="25"/>
      <c r="B179" s="57"/>
      <c r="C179" s="15"/>
      <c r="D179" s="40"/>
      <c r="E179" s="40"/>
      <c r="F179" s="40"/>
      <c r="G179" s="40"/>
      <c r="H179" s="40"/>
      <c r="I179" s="40"/>
    </row>
    <row r="180" spans="1:9" x14ac:dyDescent="0.2">
      <c r="A180" s="24"/>
      <c r="B180" s="58"/>
      <c r="C180" s="13"/>
      <c r="D180" s="14"/>
      <c r="E180" s="14"/>
      <c r="F180" s="14"/>
      <c r="G180" s="14"/>
      <c r="H180" s="14"/>
      <c r="I180" s="14"/>
    </row>
    <row r="181" spans="1:9" s="4" customFormat="1" x14ac:dyDescent="0.2">
      <c r="A181" s="24"/>
      <c r="B181" s="58"/>
      <c r="C181" s="13"/>
      <c r="D181" s="14"/>
      <c r="E181" s="14"/>
      <c r="F181" s="14"/>
      <c r="G181" s="14"/>
      <c r="H181" s="14"/>
      <c r="I181" s="14"/>
    </row>
    <row r="182" spans="1:9" s="5" customFormat="1" x14ac:dyDescent="0.2">
      <c r="A182" s="26"/>
      <c r="B182" s="60"/>
      <c r="C182" s="41"/>
      <c r="D182" s="16"/>
      <c r="E182" s="16"/>
      <c r="F182" s="16"/>
      <c r="G182" s="16"/>
      <c r="H182" s="16"/>
      <c r="I182" s="16"/>
    </row>
    <row r="183" spans="1:9" s="5" customFormat="1" x14ac:dyDescent="0.2">
      <c r="A183" s="26"/>
      <c r="B183" s="60"/>
      <c r="C183" s="41"/>
      <c r="D183" s="16"/>
      <c r="E183" s="16"/>
      <c r="F183" s="16"/>
      <c r="G183" s="16"/>
      <c r="H183" s="16"/>
      <c r="I183" s="16"/>
    </row>
    <row r="184" spans="1:9" s="4" customFormat="1" ht="13.5" customHeight="1" x14ac:dyDescent="0.2">
      <c r="A184" s="24"/>
      <c r="B184" s="58"/>
      <c r="C184" s="42"/>
      <c r="D184" s="14"/>
      <c r="E184" s="14"/>
      <c r="F184" s="14"/>
      <c r="G184" s="14"/>
      <c r="H184" s="14"/>
      <c r="I184" s="14"/>
    </row>
    <row r="185" spans="1:9" s="5" customFormat="1" x14ac:dyDescent="0.2">
      <c r="A185" s="26"/>
      <c r="B185" s="60"/>
      <c r="C185" s="41"/>
      <c r="D185" s="16"/>
      <c r="E185" s="16"/>
      <c r="F185" s="16"/>
      <c r="G185" s="16"/>
      <c r="H185" s="16"/>
      <c r="I185" s="16"/>
    </row>
    <row r="186" spans="1:9" s="5" customFormat="1" x14ac:dyDescent="0.2">
      <c r="A186" s="26"/>
      <c r="B186" s="60"/>
      <c r="C186" s="41"/>
      <c r="D186" s="16"/>
      <c r="E186" s="16"/>
      <c r="F186" s="16"/>
      <c r="G186" s="16"/>
      <c r="H186" s="16"/>
      <c r="I186" s="16"/>
    </row>
    <row r="187" spans="1:9" x14ac:dyDescent="0.2">
      <c r="A187" s="24"/>
      <c r="B187" s="58"/>
      <c r="C187" s="42"/>
      <c r="D187" s="14"/>
      <c r="E187" s="14"/>
      <c r="F187" s="14"/>
      <c r="G187" s="14"/>
      <c r="H187" s="14"/>
      <c r="I187" s="14"/>
    </row>
    <row r="188" spans="1:9" x14ac:dyDescent="0.2">
      <c r="A188" s="24"/>
      <c r="B188" s="58"/>
      <c r="C188" s="13"/>
      <c r="D188" s="14"/>
      <c r="E188" s="14"/>
      <c r="F188" s="14"/>
      <c r="G188" s="14"/>
      <c r="H188" s="14"/>
      <c r="I188" s="14"/>
    </row>
    <row r="189" spans="1:9" x14ac:dyDescent="0.2">
      <c r="A189" s="24"/>
      <c r="B189" s="58"/>
      <c r="C189" s="13"/>
      <c r="D189" s="14"/>
      <c r="E189" s="14"/>
      <c r="F189" s="14"/>
      <c r="G189" s="14"/>
      <c r="H189" s="14"/>
      <c r="I189" s="14"/>
    </row>
    <row r="190" spans="1:9" x14ac:dyDescent="0.2">
      <c r="A190" s="24"/>
      <c r="B190" s="58"/>
      <c r="C190" s="13"/>
      <c r="D190" s="14"/>
      <c r="E190" s="14"/>
      <c r="F190" s="14"/>
      <c r="G190" s="14"/>
      <c r="H190" s="14"/>
      <c r="I190" s="14"/>
    </row>
    <row r="191" spans="1:9" x14ac:dyDescent="0.2">
      <c r="A191" s="25"/>
      <c r="B191" s="57"/>
      <c r="C191" s="15"/>
      <c r="D191" s="40"/>
      <c r="E191" s="40"/>
      <c r="F191" s="40"/>
      <c r="G191" s="40"/>
      <c r="H191" s="40"/>
      <c r="I191" s="40"/>
    </row>
    <row r="192" spans="1:9" x14ac:dyDescent="0.2">
      <c r="A192" s="24"/>
      <c r="B192" s="58"/>
      <c r="C192" s="13"/>
      <c r="D192" s="14"/>
      <c r="E192" s="14"/>
      <c r="F192" s="14"/>
      <c r="G192" s="14"/>
      <c r="H192" s="14"/>
      <c r="I192" s="14"/>
    </row>
    <row r="193" spans="1:9" x14ac:dyDescent="0.2">
      <c r="A193" s="24"/>
      <c r="B193" s="58"/>
      <c r="C193" s="13"/>
      <c r="D193" s="14"/>
      <c r="E193" s="14"/>
      <c r="F193" s="14"/>
      <c r="G193" s="14"/>
      <c r="H193" s="14"/>
      <c r="I193" s="14"/>
    </row>
    <row r="194" spans="1:9" x14ac:dyDescent="0.2">
      <c r="A194" s="25"/>
      <c r="B194" s="57"/>
      <c r="C194" s="15"/>
      <c r="D194" s="40"/>
      <c r="E194" s="40"/>
      <c r="F194" s="40"/>
      <c r="G194" s="40"/>
      <c r="H194" s="40"/>
      <c r="I194" s="40"/>
    </row>
    <row r="195" spans="1:9" x14ac:dyDescent="0.2">
      <c r="A195" s="24"/>
      <c r="B195" s="58"/>
      <c r="C195" s="13"/>
      <c r="D195" s="14"/>
      <c r="E195" s="14"/>
      <c r="F195" s="14"/>
      <c r="G195" s="14"/>
      <c r="H195" s="14"/>
      <c r="I195" s="14"/>
    </row>
    <row r="196" spans="1:9" x14ac:dyDescent="0.2">
      <c r="A196" s="24"/>
      <c r="B196" s="58"/>
      <c r="C196" s="13"/>
      <c r="D196" s="14"/>
      <c r="E196" s="14"/>
      <c r="F196" s="14"/>
      <c r="G196" s="14"/>
      <c r="H196" s="14"/>
      <c r="I196" s="14"/>
    </row>
    <row r="197" spans="1:9" x14ac:dyDescent="0.2">
      <c r="A197" s="24"/>
      <c r="B197" s="58"/>
      <c r="C197" s="13"/>
      <c r="D197" s="14"/>
      <c r="E197" s="14"/>
      <c r="F197" s="14"/>
      <c r="G197" s="14"/>
      <c r="H197" s="14"/>
      <c r="I197" s="14"/>
    </row>
    <row r="198" spans="1:9" x14ac:dyDescent="0.2">
      <c r="A198" s="24"/>
      <c r="B198" s="58"/>
      <c r="C198" s="13"/>
      <c r="D198" s="14"/>
      <c r="E198" s="14"/>
      <c r="F198" s="14"/>
      <c r="G198" s="14"/>
      <c r="H198" s="14"/>
      <c r="I198" s="14"/>
    </row>
    <row r="199" spans="1:9" x14ac:dyDescent="0.2">
      <c r="A199" s="24"/>
      <c r="B199" s="58"/>
      <c r="C199" s="13"/>
      <c r="D199" s="14"/>
      <c r="E199" s="14"/>
      <c r="F199" s="14"/>
      <c r="G199" s="14"/>
      <c r="H199" s="14"/>
      <c r="I199" s="14"/>
    </row>
    <row r="200" spans="1:9" x14ac:dyDescent="0.2">
      <c r="A200" s="24"/>
      <c r="B200" s="58"/>
      <c r="C200" s="13"/>
      <c r="D200" s="14"/>
      <c r="E200" s="14"/>
      <c r="F200" s="14"/>
      <c r="G200" s="14"/>
      <c r="H200" s="14"/>
      <c r="I200" s="14"/>
    </row>
    <row r="201" spans="1:9" x14ac:dyDescent="0.2">
      <c r="A201" s="24"/>
      <c r="B201" s="58"/>
      <c r="C201" s="13"/>
      <c r="D201" s="14"/>
      <c r="E201" s="14"/>
      <c r="F201" s="14"/>
      <c r="G201" s="14"/>
      <c r="H201" s="14"/>
      <c r="I201" s="14"/>
    </row>
    <row r="202" spans="1:9" x14ac:dyDescent="0.2">
      <c r="A202" s="24"/>
      <c r="B202" s="58"/>
      <c r="C202" s="13"/>
      <c r="D202" s="14"/>
      <c r="E202" s="14"/>
      <c r="F202" s="14"/>
      <c r="G202" s="14"/>
      <c r="H202" s="14"/>
      <c r="I202" s="14"/>
    </row>
    <row r="203" spans="1:9" x14ac:dyDescent="0.2">
      <c r="A203" s="25"/>
      <c r="B203" s="57"/>
      <c r="C203" s="15"/>
      <c r="D203" s="40"/>
      <c r="E203" s="40"/>
      <c r="F203" s="40"/>
      <c r="G203" s="40"/>
      <c r="H203" s="40"/>
      <c r="I203" s="40"/>
    </row>
    <row r="204" spans="1:9" x14ac:dyDescent="0.2">
      <c r="A204" s="24"/>
      <c r="B204" s="58"/>
      <c r="C204" s="13"/>
      <c r="D204" s="14"/>
      <c r="E204" s="14"/>
      <c r="F204" s="14"/>
      <c r="G204" s="14"/>
      <c r="H204" s="14"/>
      <c r="I204" s="14"/>
    </row>
    <row r="205" spans="1:9" x14ac:dyDescent="0.2">
      <c r="A205" s="24"/>
      <c r="B205" s="58"/>
      <c r="C205" s="13"/>
      <c r="D205" s="14"/>
      <c r="E205" s="14"/>
      <c r="F205" s="14"/>
      <c r="G205" s="14"/>
      <c r="H205" s="14"/>
      <c r="I205" s="14"/>
    </row>
    <row r="206" spans="1:9" x14ac:dyDescent="0.2">
      <c r="A206" s="24"/>
      <c r="B206" s="58"/>
      <c r="C206" s="13"/>
      <c r="D206" s="14"/>
      <c r="E206" s="14"/>
      <c r="F206" s="14"/>
      <c r="G206" s="14"/>
      <c r="H206" s="14"/>
      <c r="I206" s="14"/>
    </row>
    <row r="207" spans="1:9" x14ac:dyDescent="0.2">
      <c r="A207" s="24"/>
      <c r="B207" s="58"/>
      <c r="C207" s="13"/>
      <c r="D207" s="14"/>
      <c r="E207" s="14"/>
      <c r="F207" s="14"/>
      <c r="G207" s="14"/>
      <c r="H207" s="14"/>
      <c r="I207" s="14"/>
    </row>
    <row r="208" spans="1:9" x14ac:dyDescent="0.2">
      <c r="A208" s="24"/>
      <c r="B208" s="58"/>
      <c r="C208" s="13"/>
      <c r="D208" s="14"/>
      <c r="E208" s="14"/>
      <c r="F208" s="14"/>
      <c r="G208" s="14"/>
      <c r="H208" s="14"/>
      <c r="I208" s="14"/>
    </row>
    <row r="209" spans="1:9" x14ac:dyDescent="0.2">
      <c r="A209" s="25"/>
      <c r="B209" s="57"/>
      <c r="C209" s="15"/>
      <c r="D209" s="40"/>
      <c r="E209" s="40"/>
      <c r="F209" s="40"/>
      <c r="G209" s="40"/>
      <c r="H209" s="40"/>
      <c r="I209" s="40"/>
    </row>
    <row r="210" spans="1:9" x14ac:dyDescent="0.2">
      <c r="A210" s="24"/>
      <c r="B210" s="58"/>
      <c r="C210" s="13"/>
      <c r="D210" s="14"/>
      <c r="E210" s="14"/>
      <c r="F210" s="14"/>
      <c r="G210" s="14"/>
      <c r="H210" s="14"/>
      <c r="I210" s="14"/>
    </row>
    <row r="211" spans="1:9" x14ac:dyDescent="0.2">
      <c r="A211" s="24"/>
      <c r="B211" s="58"/>
      <c r="C211" s="13"/>
      <c r="D211" s="14"/>
      <c r="E211" s="14"/>
      <c r="F211" s="14"/>
      <c r="G211" s="14"/>
      <c r="H211" s="14"/>
      <c r="I211" s="14"/>
    </row>
    <row r="212" spans="1:9" x14ac:dyDescent="0.2">
      <c r="A212" s="25"/>
      <c r="B212" s="57"/>
      <c r="C212" s="15"/>
      <c r="D212" s="40"/>
      <c r="E212" s="40"/>
      <c r="F212" s="40"/>
      <c r="G212" s="40"/>
      <c r="H212" s="40"/>
      <c r="I212" s="40"/>
    </row>
    <row r="213" spans="1:9" x14ac:dyDescent="0.2">
      <c r="A213" s="24"/>
      <c r="B213" s="58"/>
      <c r="C213" s="13"/>
      <c r="D213" s="14"/>
      <c r="E213" s="14"/>
      <c r="F213" s="14"/>
      <c r="G213" s="14"/>
      <c r="H213" s="14"/>
      <c r="I213" s="14"/>
    </row>
    <row r="214" spans="1:9" x14ac:dyDescent="0.2">
      <c r="A214" s="24"/>
      <c r="B214" s="58"/>
      <c r="C214" s="13"/>
      <c r="D214" s="14"/>
      <c r="E214" s="14"/>
      <c r="F214" s="14"/>
      <c r="G214" s="14"/>
      <c r="H214" s="14"/>
      <c r="I214" s="14"/>
    </row>
    <row r="215" spans="1:9" x14ac:dyDescent="0.2">
      <c r="A215" s="24"/>
      <c r="B215" s="58"/>
      <c r="C215" s="13"/>
      <c r="D215" s="14"/>
      <c r="E215" s="14"/>
      <c r="F215" s="14"/>
      <c r="G215" s="14"/>
      <c r="H215" s="14"/>
      <c r="I215" s="14"/>
    </row>
    <row r="216" spans="1:9" x14ac:dyDescent="0.2">
      <c r="A216" s="24"/>
      <c r="B216" s="58"/>
      <c r="C216" s="13"/>
      <c r="D216" s="14"/>
      <c r="E216" s="14"/>
      <c r="F216" s="14"/>
      <c r="G216" s="14"/>
      <c r="H216" s="14"/>
      <c r="I216" s="14"/>
    </row>
    <row r="217" spans="1:9" x14ac:dyDescent="0.2">
      <c r="A217" s="24"/>
      <c r="B217" s="58"/>
      <c r="C217" s="13"/>
      <c r="D217" s="14"/>
      <c r="E217" s="14"/>
      <c r="F217" s="14"/>
      <c r="G217" s="14"/>
      <c r="H217" s="14"/>
      <c r="I217" s="14"/>
    </row>
    <row r="218" spans="1:9" x14ac:dyDescent="0.2">
      <c r="A218" s="24"/>
      <c r="B218" s="58"/>
      <c r="C218" s="13"/>
      <c r="D218" s="14"/>
      <c r="E218" s="14"/>
      <c r="F218" s="14"/>
      <c r="G218" s="14"/>
      <c r="H218" s="14"/>
      <c r="I218" s="14"/>
    </row>
    <row r="219" spans="1:9" x14ac:dyDescent="0.2">
      <c r="A219" s="24"/>
      <c r="B219" s="58"/>
      <c r="C219" s="13"/>
      <c r="D219" s="14"/>
      <c r="E219" s="14"/>
      <c r="F219" s="14"/>
      <c r="G219" s="14"/>
      <c r="H219" s="14"/>
      <c r="I219" s="14"/>
    </row>
    <row r="220" spans="1:9" x14ac:dyDescent="0.2">
      <c r="A220" s="24"/>
      <c r="B220" s="58"/>
      <c r="C220" s="13"/>
      <c r="D220" s="14"/>
      <c r="E220" s="14"/>
      <c r="F220" s="14"/>
      <c r="G220" s="14"/>
      <c r="H220" s="14"/>
      <c r="I220" s="14"/>
    </row>
    <row r="221" spans="1:9" x14ac:dyDescent="0.2">
      <c r="A221" s="25"/>
      <c r="B221" s="57"/>
      <c r="C221" s="15"/>
      <c r="D221" s="40"/>
      <c r="E221" s="40"/>
      <c r="F221" s="40"/>
      <c r="G221" s="40"/>
      <c r="H221" s="40"/>
      <c r="I221" s="40"/>
    </row>
    <row r="222" spans="1:9" x14ac:dyDescent="0.2">
      <c r="A222" s="24"/>
      <c r="B222" s="58"/>
      <c r="C222" s="13"/>
      <c r="D222" s="14"/>
      <c r="E222" s="14"/>
      <c r="F222" s="14"/>
      <c r="G222" s="14"/>
      <c r="H222" s="14"/>
      <c r="I222" s="14"/>
    </row>
    <row r="223" spans="1:9" x14ac:dyDescent="0.2">
      <c r="A223" s="24"/>
      <c r="B223" s="58"/>
      <c r="C223" s="13"/>
      <c r="D223" s="14"/>
      <c r="E223" s="14"/>
      <c r="F223" s="14"/>
      <c r="G223" s="14"/>
      <c r="H223" s="14"/>
      <c r="I223" s="14"/>
    </row>
    <row r="224" spans="1:9" x14ac:dyDescent="0.2">
      <c r="A224" s="24"/>
      <c r="B224" s="58"/>
      <c r="C224" s="13"/>
      <c r="D224" s="14"/>
      <c r="E224" s="14"/>
      <c r="F224" s="14"/>
      <c r="G224" s="14"/>
      <c r="H224" s="14"/>
      <c r="I224" s="14"/>
    </row>
    <row r="225" spans="1:9" x14ac:dyDescent="0.2">
      <c r="A225" s="24"/>
      <c r="B225" s="58"/>
      <c r="C225" s="13"/>
      <c r="D225" s="14"/>
      <c r="E225" s="14"/>
      <c r="F225" s="14"/>
      <c r="G225" s="14"/>
      <c r="H225" s="14"/>
      <c r="I225" s="14"/>
    </row>
    <row r="226" spans="1:9" x14ac:dyDescent="0.2">
      <c r="A226" s="24"/>
      <c r="B226" s="58"/>
      <c r="C226" s="13"/>
      <c r="D226" s="14"/>
      <c r="E226" s="14"/>
      <c r="F226" s="14"/>
      <c r="G226" s="14"/>
      <c r="H226" s="14"/>
      <c r="I226" s="14"/>
    </row>
    <row r="227" spans="1:9" x14ac:dyDescent="0.2">
      <c r="A227" s="24"/>
      <c r="B227" s="58"/>
      <c r="C227" s="13"/>
      <c r="D227" s="14"/>
      <c r="E227" s="14"/>
      <c r="F227" s="14"/>
      <c r="G227" s="14"/>
      <c r="H227" s="14"/>
      <c r="I227" s="14"/>
    </row>
    <row r="228" spans="1:9" x14ac:dyDescent="0.2">
      <c r="A228" s="24"/>
      <c r="B228" s="61"/>
      <c r="C228" s="43"/>
      <c r="D228" s="17"/>
      <c r="E228" s="17"/>
      <c r="F228" s="17"/>
      <c r="G228" s="17"/>
      <c r="H228" s="17"/>
      <c r="I228" s="17"/>
    </row>
    <row r="229" spans="1:9" x14ac:dyDescent="0.2">
      <c r="A229" s="24"/>
      <c r="B229" s="58"/>
      <c r="C229" s="13"/>
      <c r="D229" s="14"/>
      <c r="E229" s="14"/>
      <c r="F229" s="14"/>
      <c r="G229" s="14"/>
      <c r="H229" s="14"/>
      <c r="I229" s="14"/>
    </row>
    <row r="230" spans="1:9" ht="15.75" x14ac:dyDescent="0.2">
      <c r="A230" s="27"/>
      <c r="B230" s="62"/>
      <c r="C230" s="18"/>
      <c r="D230" s="44"/>
      <c r="E230" s="44"/>
      <c r="F230" s="44"/>
      <c r="G230" s="44"/>
      <c r="H230" s="44"/>
      <c r="I230" s="44"/>
    </row>
    <row r="231" spans="1:9" ht="15.75" x14ac:dyDescent="0.2">
      <c r="A231" s="27"/>
      <c r="B231" s="62"/>
      <c r="C231" s="18"/>
      <c r="D231" s="44"/>
      <c r="E231" s="44"/>
      <c r="F231" s="44"/>
      <c r="G231" s="44"/>
      <c r="H231" s="44"/>
      <c r="I231" s="44"/>
    </row>
    <row r="232" spans="1:9" ht="15.75" x14ac:dyDescent="0.2">
      <c r="A232" s="27"/>
      <c r="B232" s="62"/>
      <c r="C232" s="18"/>
      <c r="D232" s="44"/>
      <c r="E232" s="44"/>
      <c r="F232" s="44"/>
      <c r="G232" s="45"/>
      <c r="H232" s="44"/>
      <c r="I232" s="44"/>
    </row>
    <row r="233" spans="1:9" ht="15.75" x14ac:dyDescent="0.2">
      <c r="A233" s="28"/>
      <c r="B233" s="53"/>
      <c r="C233" s="18"/>
      <c r="D233" s="63"/>
      <c r="E233" s="64"/>
      <c r="F233" s="63"/>
      <c r="G233" s="64"/>
      <c r="H233" s="63"/>
      <c r="I233" s="64"/>
    </row>
    <row r="234" spans="1:9" x14ac:dyDescent="0.2">
      <c r="A234" s="4"/>
      <c r="B234" s="46"/>
      <c r="C234" s="46"/>
      <c r="D234" s="65"/>
      <c r="E234" s="66"/>
      <c r="F234" s="65"/>
      <c r="G234" s="66"/>
      <c r="H234" s="65"/>
      <c r="I234" s="66"/>
    </row>
    <row r="235" spans="1:9" x14ac:dyDescent="0.2">
      <c r="A235" s="4"/>
      <c r="B235" s="46"/>
      <c r="C235" s="46"/>
      <c r="D235" s="65"/>
      <c r="E235" s="66"/>
      <c r="F235" s="65"/>
      <c r="G235" s="66"/>
      <c r="H235" s="65"/>
      <c r="I235" s="66"/>
    </row>
    <row r="236" spans="1:9" x14ac:dyDescent="0.2">
      <c r="A236" s="4"/>
      <c r="B236" s="4"/>
      <c r="C236" s="4"/>
      <c r="D236" s="67"/>
      <c r="E236" s="68"/>
      <c r="F236" s="67"/>
      <c r="G236" s="68"/>
      <c r="H236" s="67"/>
      <c r="I236" s="68"/>
    </row>
  </sheetData>
  <sheetProtection sheet="1" objects="1" scenarios="1" formatCells="0" formatColumns="0" formatRows="0" sort="0" autoFilter="0"/>
  <pageMargins left="0.39370078740157483" right="0.39370078740157483" top="0.39370078740157483" bottom="0.39370078740157483" header="0.19685039370078741" footer="0.19685039370078741"/>
  <pageSetup paperSize="9" scale="77" fitToHeight="0" orientation="landscape" r:id="rId1"/>
  <rowBreaks count="5" manualBreakCount="5">
    <brk id="50" max="16383" man="1"/>
    <brk id="80" max="16383" man="1"/>
    <brk id="125" max="16383" man="1"/>
    <brk id="169" max="16383" man="1"/>
    <brk id="21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B2"/>
  <sheetViews>
    <sheetView topLeftCell="C3" workbookViewId="0">
      <selection activeCell="C4" sqref="C4"/>
    </sheetView>
  </sheetViews>
  <sheetFormatPr baseColWidth="10" defaultRowHeight="12.75" x14ac:dyDescent="0.2"/>
  <cols>
    <col min="1" max="2" width="11.42578125" hidden="1" customWidth="1"/>
    <col min="10" max="10" width="11.42578125" customWidth="1"/>
  </cols>
  <sheetData>
    <row r="1" hidden="1" x14ac:dyDescent="0.2"/>
    <row r="2" hidden="1" x14ac:dyDescent="0.2"/>
  </sheetData>
  <sheetProtection sheet="1" objects="1" scenarios="1" formatCells="0" formatColumns="0" formatRows="0" sort="0" autoFilter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B2"/>
  <sheetViews>
    <sheetView topLeftCell="C3" workbookViewId="0">
      <selection activeCell="C4" sqref="C4"/>
    </sheetView>
  </sheetViews>
  <sheetFormatPr baseColWidth="10" defaultRowHeight="12.75" x14ac:dyDescent="0.2"/>
  <cols>
    <col min="1" max="2" width="11.42578125" hidden="1" customWidth="1"/>
    <col min="10" max="10" width="11.42578125" customWidth="1"/>
  </cols>
  <sheetData>
    <row r="1" hidden="1" x14ac:dyDescent="0.2"/>
    <row r="2" hidden="1" x14ac:dyDescent="0.2"/>
  </sheetData>
  <sheetProtection sheet="1" objects="1" scenarios="1" formatCells="0" formatColumns="0" formatRows="0" sort="0" autoFilter="0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B2"/>
  <sheetViews>
    <sheetView topLeftCell="C3" workbookViewId="0">
      <selection activeCell="C4" sqref="C4"/>
    </sheetView>
  </sheetViews>
  <sheetFormatPr baseColWidth="10" defaultRowHeight="12.75" x14ac:dyDescent="0.2"/>
  <cols>
    <col min="1" max="2" width="11.42578125" hidden="1" customWidth="1"/>
    <col min="10" max="10" width="11.42578125" customWidth="1"/>
  </cols>
  <sheetData>
    <row r="1" hidden="1" x14ac:dyDescent="0.2"/>
    <row r="2" hidden="1" x14ac:dyDescent="0.2"/>
  </sheetData>
  <sheetProtection sheet="1" objects="1" scenarios="1" formatCells="0" formatColumns="0" formatRows="0" sort="0" autoFilter="0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/>
  <dimension ref="A1:B2"/>
  <sheetViews>
    <sheetView topLeftCell="C3" workbookViewId="0">
      <selection activeCell="C4" sqref="C4"/>
    </sheetView>
  </sheetViews>
  <sheetFormatPr baseColWidth="10" defaultRowHeight="12.75" x14ac:dyDescent="0.2"/>
  <cols>
    <col min="1" max="2" width="11.42578125" hidden="1" customWidth="1"/>
    <col min="10" max="10" width="11.42578125" customWidth="1"/>
  </cols>
  <sheetData>
    <row r="1" hidden="1" x14ac:dyDescent="0.2"/>
    <row r="2" hidden="1" x14ac:dyDescent="0.2"/>
  </sheetData>
  <sheetProtection sheet="1" objects="1" scenarios="1" formatCells="0" formatColumns="0" formatRows="0" sort="0" autoFilter="0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AN411"/>
  <sheetViews>
    <sheetView zoomScaleNormal="100" workbookViewId="0">
      <pane xSplit="3" ySplit="6" topLeftCell="D7" activePane="bottomRight" state="frozen"/>
      <selection activeCell="B2" sqref="B2"/>
      <selection pane="topRight" activeCell="D2" sqref="D2"/>
      <selection pane="bottomLeft" activeCell="B12" sqref="B12"/>
      <selection pane="bottomRight" activeCell="C4" sqref="C4"/>
    </sheetView>
  </sheetViews>
  <sheetFormatPr baseColWidth="10" defaultRowHeight="15.75" x14ac:dyDescent="0.3"/>
  <cols>
    <col min="1" max="1" width="11.42578125" style="87" hidden="1" customWidth="1"/>
    <col min="2" max="2" width="10.7109375" style="96" hidden="1" customWidth="1"/>
    <col min="3" max="3" width="88.5703125" style="97" bestFit="1" customWidth="1"/>
    <col min="4" max="4" width="15.85546875" style="98" customWidth="1"/>
    <col min="5" max="5" width="11.7109375" style="99" customWidth="1"/>
    <col min="6" max="6" width="15.85546875" style="98" customWidth="1"/>
    <col min="7" max="7" width="9.140625" style="99" customWidth="1"/>
    <col min="8" max="8" width="15.85546875" style="98" customWidth="1"/>
    <col min="9" max="9" width="9.140625" style="99" customWidth="1"/>
    <col min="10" max="10" width="15.85546875" style="98" customWidth="1"/>
    <col min="11" max="11" width="9.140625" style="99" customWidth="1"/>
    <col min="12" max="12" width="15.85546875" style="98" customWidth="1"/>
    <col min="13" max="13" width="9.140625" style="99" customWidth="1"/>
    <col min="14" max="14" width="16.140625" style="100" bestFit="1" customWidth="1"/>
    <col min="15" max="15" width="11.140625" style="100" customWidth="1"/>
    <col min="16" max="16" width="15.85546875" style="98" customWidth="1"/>
    <col min="17" max="17" width="9.140625" style="99" customWidth="1"/>
    <col min="18" max="18" width="15.85546875" style="98" customWidth="1"/>
    <col min="19" max="19" width="9.140625" style="99" customWidth="1"/>
    <col min="20" max="20" width="15.85546875" style="98" customWidth="1"/>
    <col min="21" max="21" width="9.140625" style="99" customWidth="1"/>
    <col min="22" max="22" width="15.85546875" style="98" customWidth="1"/>
    <col min="23" max="23" width="9.140625" style="99" customWidth="1"/>
    <col min="24" max="24" width="15.85546875" style="98" customWidth="1"/>
    <col min="25" max="25" width="9.140625" style="99" customWidth="1"/>
    <col min="26" max="26" width="16.140625" style="100" bestFit="1" customWidth="1"/>
    <col min="27" max="27" width="11.140625" style="100" customWidth="1"/>
    <col min="28" max="28" width="15.85546875" style="98" customWidth="1"/>
    <col min="29" max="29" width="9.140625" style="99" customWidth="1"/>
    <col min="30" max="30" width="15.85546875" style="98" customWidth="1"/>
    <col min="31" max="31" width="9.140625" style="99" customWidth="1"/>
    <col min="32" max="32" width="15.85546875" style="98" customWidth="1"/>
    <col min="33" max="33" width="9.140625" style="99" customWidth="1"/>
    <col min="34" max="34" width="15.85546875" style="98" customWidth="1"/>
    <col min="35" max="35" width="9.140625" style="99" customWidth="1"/>
    <col min="36" max="36" width="15.85546875" style="98" customWidth="1"/>
    <col min="37" max="37" width="9.140625" style="99" customWidth="1"/>
    <col min="38" max="38" width="16.140625" style="100" bestFit="1" customWidth="1"/>
    <col min="39" max="39" width="11.140625" style="100" customWidth="1"/>
    <col min="40" max="40" width="11.42578125" style="87" customWidth="1"/>
    <col min="41" max="100" width="11.42578125" style="88" customWidth="1"/>
    <col min="101" max="16384" width="11.42578125" style="88"/>
  </cols>
  <sheetData>
    <row r="1" spans="1:40" s="72" customFormat="1" ht="13.5" hidden="1" customHeight="1" x14ac:dyDescent="0.3">
      <c r="B1" s="73" t="s">
        <v>331</v>
      </c>
      <c r="C1" s="74" t="s">
        <v>331</v>
      </c>
      <c r="D1" s="75"/>
      <c r="E1" s="76"/>
      <c r="F1" s="75"/>
      <c r="G1" s="76"/>
      <c r="H1" s="75"/>
      <c r="I1" s="76"/>
      <c r="J1" s="75"/>
      <c r="K1" s="76"/>
      <c r="L1" s="75"/>
      <c r="M1" s="76"/>
      <c r="N1" s="77" t="s">
        <v>331</v>
      </c>
      <c r="O1" s="77" t="s">
        <v>331</v>
      </c>
      <c r="P1" s="75"/>
      <c r="Q1" s="76"/>
      <c r="R1" s="75"/>
      <c r="S1" s="76"/>
      <c r="T1" s="75"/>
      <c r="U1" s="76"/>
      <c r="V1" s="75"/>
      <c r="W1" s="76"/>
      <c r="X1" s="75"/>
      <c r="Y1" s="76"/>
      <c r="Z1" s="77" t="s">
        <v>331</v>
      </c>
      <c r="AA1" s="77" t="s">
        <v>331</v>
      </c>
      <c r="AB1" s="75"/>
      <c r="AC1" s="76"/>
      <c r="AD1" s="75"/>
      <c r="AE1" s="76"/>
      <c r="AF1" s="75"/>
      <c r="AG1" s="76"/>
      <c r="AH1" s="75"/>
      <c r="AI1" s="76"/>
      <c r="AJ1" s="75"/>
      <c r="AK1" s="76"/>
      <c r="AL1" s="77" t="s">
        <v>331</v>
      </c>
      <c r="AM1" s="77" t="s">
        <v>331</v>
      </c>
      <c r="AN1" s="72" t="s">
        <v>332</v>
      </c>
    </row>
    <row r="2" spans="1:40" s="1" customFormat="1" ht="15.75" hidden="1" customHeight="1" x14ac:dyDescent="0.3">
      <c r="A2" s="69" t="s">
        <v>330</v>
      </c>
      <c r="B2" s="79"/>
      <c r="C2" s="80"/>
      <c r="D2" s="81">
        <f>SUMIF(Feuil1!$B:$B,Consolidation!$B2,Feuil1!$D:$D)</f>
        <v>0</v>
      </c>
      <c r="E2" s="81"/>
      <c r="F2" s="81">
        <f>SUMIF(Feuil2!$B:$B,Consolidation!$B2,Feuil2!$D:$D)</f>
        <v>0</v>
      </c>
      <c r="G2" s="81"/>
      <c r="H2" s="81">
        <f>SUMIF(Feuil3!$B:$B,Consolidation!$B2,Feuil3!$D:$D)</f>
        <v>0</v>
      </c>
      <c r="I2" s="81"/>
      <c r="J2" s="81">
        <f>SUMIF(Feuil4!$B:$B,Consolidation!$B2,Feuil4!$D:$D)</f>
        <v>0</v>
      </c>
      <c r="K2" s="81"/>
      <c r="L2" s="81">
        <f>SUMIF(Feuil5!$B:$B,Consolidation!$B2,Feuil5!$D:$D)</f>
        <v>0</v>
      </c>
      <c r="M2" s="81"/>
      <c r="N2" s="82">
        <f>D2+F2+H2+J2+L2</f>
        <v>0</v>
      </c>
      <c r="O2" s="82">
        <f>E2+G2+I2+K2+M2</f>
        <v>0</v>
      </c>
      <c r="P2" s="81">
        <f>SUMIF(Feuil1!$B:$B,Consolidation!$B2,Feuil1!$F:$F)</f>
        <v>0</v>
      </c>
      <c r="Q2" s="81"/>
      <c r="R2" s="81">
        <f>SUMIF(Feuil2!$B:$B,Consolidation!$B2,Feuil2!$F:$F)</f>
        <v>0</v>
      </c>
      <c r="S2" s="81"/>
      <c r="T2" s="81">
        <f>SUMIF(Feuil3!$B:$B,Consolidation!$B2,Feuil3!$F:$F)</f>
        <v>0</v>
      </c>
      <c r="U2" s="81"/>
      <c r="V2" s="81">
        <f>SUMIF(Feuil4!$B:$B,Consolidation!$B2,Feuil4!$F:$F)</f>
        <v>0</v>
      </c>
      <c r="W2" s="81"/>
      <c r="X2" s="81">
        <f>SUMIF(Feuil5!$B:$B,Consolidation!$B2,Feuil5!$F:$F)</f>
        <v>0</v>
      </c>
      <c r="Y2" s="81"/>
      <c r="Z2" s="82">
        <f>P2+R2+T2+V2+X2</f>
        <v>0</v>
      </c>
      <c r="AA2" s="82">
        <f>Q2+S2+U2+W2+Y2</f>
        <v>0</v>
      </c>
      <c r="AB2" s="81">
        <f>SUMIF(Feuil1!$B:$B,Consolidation!$B2,Feuil1!$H:$H)</f>
        <v>0</v>
      </c>
      <c r="AC2" s="81"/>
      <c r="AD2" s="81">
        <f>SUMIF(Feuil2!$B:$B,Consolidation!$B2,Feuil2!$H:$H)</f>
        <v>0</v>
      </c>
      <c r="AE2" s="81"/>
      <c r="AF2" s="81">
        <f>SUMIF(Feuil3!$B:$B,Consolidation!$B2,Feuil3!$H:$H)</f>
        <v>0</v>
      </c>
      <c r="AG2" s="81"/>
      <c r="AH2" s="81">
        <f>SUMIF(Feuil4!$B:$B,Consolidation!$B2,Feuil4!$H:$H)</f>
        <v>0</v>
      </c>
      <c r="AI2" s="81"/>
      <c r="AJ2" s="81">
        <f>SUMIF(Feuil5!$B:$B,Consolidation!$B2,Feuil5!$H:$H)</f>
        <v>0</v>
      </c>
      <c r="AK2" s="81"/>
      <c r="AL2" s="82">
        <f>AB2+AD2+AF2+AH2+AJ2</f>
        <v>0</v>
      </c>
      <c r="AM2" s="82">
        <f>AC2+AE2+AG2+AI2+AK2</f>
        <v>0</v>
      </c>
      <c r="AN2" s="78">
        <f>SUM(D2:AM2)</f>
        <v>0</v>
      </c>
    </row>
    <row r="3" spans="1:40" s="84" customFormat="1" ht="18.75" x14ac:dyDescent="0.3">
      <c r="A3" s="83"/>
      <c r="B3" s="104"/>
      <c r="C3" s="105"/>
      <c r="D3" s="153" t="str">
        <f>CONCATENATE("Comptes ",Annee-2)</f>
        <v>Comptes -2</v>
      </c>
      <c r="E3" s="153"/>
      <c r="F3" s="154"/>
      <c r="G3" s="154"/>
      <c r="H3" s="154"/>
      <c r="I3" s="154"/>
      <c r="J3" s="154"/>
      <c r="K3" s="154"/>
      <c r="L3" s="154"/>
      <c r="M3" s="154"/>
      <c r="N3" s="152" t="str">
        <f>CONCATENATE("Comptes ",Annee-2)</f>
        <v>Comptes -2</v>
      </c>
      <c r="O3" s="152"/>
      <c r="P3" s="153" t="str">
        <f>CONCATENATE("Budgets ",Annee-1)</f>
        <v>Budgets -1</v>
      </c>
      <c r="Q3" s="153"/>
      <c r="R3" s="154"/>
      <c r="S3" s="154"/>
      <c r="T3" s="154"/>
      <c r="U3" s="154"/>
      <c r="V3" s="154"/>
      <c r="W3" s="154"/>
      <c r="X3" s="154"/>
      <c r="Y3" s="154"/>
      <c r="Z3" s="152" t="str">
        <f>CONCATENATE("Budgets ",Annee-1)</f>
        <v>Budgets -1</v>
      </c>
      <c r="AA3" s="152"/>
      <c r="AB3" s="153" t="str">
        <f>CONCATENATE("Budgets ",Annee)</f>
        <v xml:space="preserve">Budgets </v>
      </c>
      <c r="AC3" s="153"/>
      <c r="AD3" s="154"/>
      <c r="AE3" s="154"/>
      <c r="AF3" s="154"/>
      <c r="AG3" s="154"/>
      <c r="AH3" s="154"/>
      <c r="AI3" s="154"/>
      <c r="AJ3" s="154"/>
      <c r="AK3" s="154"/>
      <c r="AL3" s="152" t="str">
        <f>CONCATENATE("Budgets ",Annee)</f>
        <v xml:space="preserve">Budgets </v>
      </c>
      <c r="AM3" s="152"/>
      <c r="AN3" s="83"/>
    </row>
    <row r="4" spans="1:40" s="86" customFormat="1" ht="17.25" x14ac:dyDescent="0.25">
      <c r="A4" s="85"/>
      <c r="B4" s="106"/>
      <c r="C4" s="107"/>
      <c r="D4" s="155" t="str">
        <f>IF(ISBLANK(Feuil1),"",Feuil1)</f>
        <v/>
      </c>
      <c r="E4" s="155"/>
      <c r="F4" s="155" t="str">
        <f>IF(ISBLANK(Feuil2),"",Feuil2)</f>
        <v/>
      </c>
      <c r="G4" s="155"/>
      <c r="H4" s="155" t="str">
        <f>IF(ISBLANK(Feuil3),"",Feuil3)</f>
        <v/>
      </c>
      <c r="I4" s="155"/>
      <c r="J4" s="155" t="str">
        <f>IF(ISBLANK(Feuil4),"",Feuil4)</f>
        <v/>
      </c>
      <c r="K4" s="155"/>
      <c r="L4" s="155" t="str">
        <f>IF(ISBLANK(Feuil5),"",Feuil5)</f>
        <v/>
      </c>
      <c r="M4" s="155"/>
      <c r="N4" s="156" t="s">
        <v>11</v>
      </c>
      <c r="O4" s="156"/>
      <c r="P4" s="155" t="str">
        <f>IF(ISBLANK(Feuil1),"",Feuil1)</f>
        <v/>
      </c>
      <c r="Q4" s="155"/>
      <c r="R4" s="155" t="str">
        <f>IF(ISBLANK(Feuil2),"",Feuil2)</f>
        <v/>
      </c>
      <c r="S4" s="155"/>
      <c r="T4" s="155" t="str">
        <f>IF(ISBLANK(Feuil3),"",Feuil3)</f>
        <v/>
      </c>
      <c r="U4" s="155"/>
      <c r="V4" s="155" t="str">
        <f>IF(ISBLANK(Feuil4),"",Feuil4)</f>
        <v/>
      </c>
      <c r="W4" s="155"/>
      <c r="X4" s="155" t="str">
        <f>IF(ISBLANK(Feuil5),"",Feuil5)</f>
        <v/>
      </c>
      <c r="Y4" s="155"/>
      <c r="Z4" s="156" t="s">
        <v>11</v>
      </c>
      <c r="AA4" s="156"/>
      <c r="AB4" s="155" t="str">
        <f>IF(ISBLANK(Feuil1),"",Feuil1)</f>
        <v/>
      </c>
      <c r="AC4" s="155"/>
      <c r="AD4" s="155" t="str">
        <f>IF(ISBLANK(Feuil2),"",Feuil2)</f>
        <v/>
      </c>
      <c r="AE4" s="155"/>
      <c r="AF4" s="155" t="str">
        <f>IF(ISBLANK(Feuil3),"",Feuil3)</f>
        <v/>
      </c>
      <c r="AG4" s="155"/>
      <c r="AH4" s="155" t="str">
        <f>IF(ISBLANK(Feuil4),"",Feuil4)</f>
        <v/>
      </c>
      <c r="AI4" s="155"/>
      <c r="AJ4" s="155" t="str">
        <f>IF(ISBLANK(Feuil5),"",Feuil5)</f>
        <v/>
      </c>
      <c r="AK4" s="155"/>
      <c r="AL4" s="156" t="s">
        <v>11</v>
      </c>
      <c r="AM4" s="156"/>
      <c r="AN4" s="85" t="s">
        <v>332</v>
      </c>
    </row>
    <row r="5" spans="1:40" x14ac:dyDescent="0.3">
      <c r="B5" s="108"/>
      <c r="C5" s="109"/>
      <c r="D5" s="110" t="s">
        <v>12</v>
      </c>
      <c r="E5" s="111">
        <f>Feuil1!$E$6</f>
        <v>0</v>
      </c>
      <c r="F5" s="110" t="s">
        <v>12</v>
      </c>
      <c r="G5" s="111">
        <f>Feuil2!$G$6</f>
        <v>0</v>
      </c>
      <c r="H5" s="110" t="s">
        <v>12</v>
      </c>
      <c r="I5" s="111">
        <f>Feuil3!$E$6</f>
        <v>0</v>
      </c>
      <c r="J5" s="110" t="s">
        <v>12</v>
      </c>
      <c r="K5" s="111">
        <f>Feuil4!$E$6</f>
        <v>0</v>
      </c>
      <c r="L5" s="110" t="s">
        <v>12</v>
      </c>
      <c r="M5" s="111">
        <f>Feuil5!$E$6</f>
        <v>0</v>
      </c>
      <c r="N5" s="117" t="s">
        <v>12</v>
      </c>
      <c r="O5" s="118">
        <f>E5+G5+I5+K5+M5</f>
        <v>0</v>
      </c>
      <c r="P5" s="110" t="s">
        <v>12</v>
      </c>
      <c r="Q5" s="111">
        <f>Feuil1!$G$6</f>
        <v>0</v>
      </c>
      <c r="R5" s="110" t="s">
        <v>12</v>
      </c>
      <c r="S5" s="111">
        <f>Feuil2!$G$6</f>
        <v>0</v>
      </c>
      <c r="T5" s="110" t="s">
        <v>12</v>
      </c>
      <c r="U5" s="111">
        <f>Feuil3!$G$6</f>
        <v>0</v>
      </c>
      <c r="V5" s="110" t="s">
        <v>12</v>
      </c>
      <c r="W5" s="111">
        <f>Feuil4!$G$6</f>
        <v>0</v>
      </c>
      <c r="X5" s="110" t="s">
        <v>12</v>
      </c>
      <c r="Y5" s="111">
        <f>Feuil5!$G$6</f>
        <v>0</v>
      </c>
      <c r="Z5" s="117" t="s">
        <v>12</v>
      </c>
      <c r="AA5" s="118">
        <f>Q5+S5+U5+W5+Y5</f>
        <v>0</v>
      </c>
      <c r="AB5" s="110" t="s">
        <v>12</v>
      </c>
      <c r="AC5" s="111">
        <f>Feuil1!$I$6</f>
        <v>0</v>
      </c>
      <c r="AD5" s="110" t="s">
        <v>12</v>
      </c>
      <c r="AE5" s="111">
        <f>Feuil2!$I$6</f>
        <v>0</v>
      </c>
      <c r="AF5" s="110" t="s">
        <v>12</v>
      </c>
      <c r="AG5" s="111">
        <f>Feuil3!$I$6</f>
        <v>0</v>
      </c>
      <c r="AH5" s="110" t="s">
        <v>12</v>
      </c>
      <c r="AI5" s="111">
        <f>Feuil4!$I$6</f>
        <v>0</v>
      </c>
      <c r="AJ5" s="110" t="s">
        <v>12</v>
      </c>
      <c r="AK5" s="111">
        <f>Feuil5!$I$6</f>
        <v>0</v>
      </c>
      <c r="AL5" s="117" t="s">
        <v>12</v>
      </c>
      <c r="AM5" s="118">
        <f>AC5+AE5+AG5+AI5+AK5</f>
        <v>0</v>
      </c>
      <c r="AN5" s="87" t="s">
        <v>332</v>
      </c>
    </row>
    <row r="6" spans="1:40" s="90" customFormat="1" ht="15" x14ac:dyDescent="0.2">
      <c r="A6" s="89"/>
      <c r="B6" s="112" t="s">
        <v>0</v>
      </c>
      <c r="C6" s="113" t="s">
        <v>1</v>
      </c>
      <c r="D6" s="114" t="s">
        <v>2</v>
      </c>
      <c r="E6" s="115" t="s">
        <v>3</v>
      </c>
      <c r="F6" s="114" t="s">
        <v>2</v>
      </c>
      <c r="G6" s="115" t="s">
        <v>3</v>
      </c>
      <c r="H6" s="114" t="s">
        <v>2</v>
      </c>
      <c r="I6" s="115" t="s">
        <v>3</v>
      </c>
      <c r="J6" s="114" t="s">
        <v>2</v>
      </c>
      <c r="K6" s="115" t="s">
        <v>3</v>
      </c>
      <c r="L6" s="114" t="s">
        <v>2</v>
      </c>
      <c r="M6" s="115" t="s">
        <v>3</v>
      </c>
      <c r="N6" s="119" t="s">
        <v>2</v>
      </c>
      <c r="O6" s="120" t="s">
        <v>3</v>
      </c>
      <c r="P6" s="114" t="s">
        <v>2</v>
      </c>
      <c r="Q6" s="115" t="s">
        <v>3</v>
      </c>
      <c r="R6" s="114" t="s">
        <v>2</v>
      </c>
      <c r="S6" s="115" t="s">
        <v>3</v>
      </c>
      <c r="T6" s="114" t="s">
        <v>2</v>
      </c>
      <c r="U6" s="115" t="s">
        <v>3</v>
      </c>
      <c r="V6" s="114" t="s">
        <v>2</v>
      </c>
      <c r="W6" s="115" t="s">
        <v>3</v>
      </c>
      <c r="X6" s="114" t="s">
        <v>2</v>
      </c>
      <c r="Y6" s="115" t="s">
        <v>3</v>
      </c>
      <c r="Z6" s="119" t="s">
        <v>2</v>
      </c>
      <c r="AA6" s="120" t="s">
        <v>3</v>
      </c>
      <c r="AB6" s="114" t="s">
        <v>2</v>
      </c>
      <c r="AC6" s="115" t="s">
        <v>3</v>
      </c>
      <c r="AD6" s="114" t="s">
        <v>2</v>
      </c>
      <c r="AE6" s="115" t="s">
        <v>3</v>
      </c>
      <c r="AF6" s="114" t="s">
        <v>2</v>
      </c>
      <c r="AG6" s="115" t="s">
        <v>3</v>
      </c>
      <c r="AH6" s="114" t="s">
        <v>2</v>
      </c>
      <c r="AI6" s="115" t="s">
        <v>3</v>
      </c>
      <c r="AJ6" s="114" t="s">
        <v>2</v>
      </c>
      <c r="AK6" s="115" t="s">
        <v>3</v>
      </c>
      <c r="AL6" s="119" t="s">
        <v>2</v>
      </c>
      <c r="AM6" s="120" t="s">
        <v>3</v>
      </c>
      <c r="AN6" s="89" t="s">
        <v>332</v>
      </c>
    </row>
    <row r="7" spans="1:40" s="2" customFormat="1" ht="16.5" x14ac:dyDescent="0.3">
      <c r="A7" s="70"/>
      <c r="B7" s="121">
        <v>3</v>
      </c>
      <c r="C7" s="122" t="s">
        <v>145</v>
      </c>
      <c r="D7" s="123">
        <f t="shared" ref="D7:M7" si="0">SUBTOTAL(9,D8:D126)</f>
        <v>0</v>
      </c>
      <c r="E7" s="123">
        <f t="shared" si="0"/>
        <v>0</v>
      </c>
      <c r="F7" s="123">
        <f t="shared" si="0"/>
        <v>0</v>
      </c>
      <c r="G7" s="123">
        <f t="shared" si="0"/>
        <v>0</v>
      </c>
      <c r="H7" s="123">
        <f t="shared" si="0"/>
        <v>0</v>
      </c>
      <c r="I7" s="123">
        <f t="shared" si="0"/>
        <v>0</v>
      </c>
      <c r="J7" s="123">
        <f t="shared" si="0"/>
        <v>0</v>
      </c>
      <c r="K7" s="123">
        <f t="shared" si="0"/>
        <v>0</v>
      </c>
      <c r="L7" s="123">
        <f t="shared" si="0"/>
        <v>0</v>
      </c>
      <c r="M7" s="123">
        <f t="shared" si="0"/>
        <v>0</v>
      </c>
      <c r="N7" s="124">
        <f>D7+F7+H7+J7+L7</f>
        <v>0</v>
      </c>
      <c r="O7" s="124">
        <f>E7+G7+I7+K7+M7</f>
        <v>0</v>
      </c>
      <c r="P7" s="123">
        <f t="shared" ref="P7:X7" si="1">SUBTOTAL(9,P8:P126)</f>
        <v>0</v>
      </c>
      <c r="Q7" s="123">
        <f>SUBTOTAL(9,Q8:Q126)</f>
        <v>0</v>
      </c>
      <c r="R7" s="123">
        <f t="shared" si="1"/>
        <v>0</v>
      </c>
      <c r="S7" s="123">
        <f>SUBTOTAL(9,S8:S126)</f>
        <v>0</v>
      </c>
      <c r="T7" s="123">
        <f t="shared" si="1"/>
        <v>0</v>
      </c>
      <c r="U7" s="123">
        <f>SUBTOTAL(9,U8:U126)</f>
        <v>0</v>
      </c>
      <c r="V7" s="123">
        <f t="shared" si="1"/>
        <v>0</v>
      </c>
      <c r="W7" s="123">
        <f>SUBTOTAL(9,W8:W126)</f>
        <v>0</v>
      </c>
      <c r="X7" s="123">
        <f t="shared" si="1"/>
        <v>0</v>
      </c>
      <c r="Y7" s="123">
        <f>SUBTOTAL(9,Y8:Y126)</f>
        <v>0</v>
      </c>
      <c r="Z7" s="124">
        <f>P7+R7+T7+V7+X7</f>
        <v>0</v>
      </c>
      <c r="AA7" s="124">
        <f>Q7+S7+U7+W7+Y7</f>
        <v>0</v>
      </c>
      <c r="AB7" s="123">
        <f t="shared" ref="AB7:AJ7" si="2">SUBTOTAL(9,AB8:AB126)</f>
        <v>0</v>
      </c>
      <c r="AC7" s="123">
        <f>SUBTOTAL(9,AC8:AC126)</f>
        <v>0</v>
      </c>
      <c r="AD7" s="123">
        <f t="shared" si="2"/>
        <v>0</v>
      </c>
      <c r="AE7" s="123">
        <f>SUBTOTAL(9,AE8:AE126)</f>
        <v>0</v>
      </c>
      <c r="AF7" s="123">
        <f t="shared" si="2"/>
        <v>0</v>
      </c>
      <c r="AG7" s="123">
        <f>SUBTOTAL(9,AG8:AG126)</f>
        <v>0</v>
      </c>
      <c r="AH7" s="123">
        <f t="shared" si="2"/>
        <v>0</v>
      </c>
      <c r="AI7" s="123">
        <f>SUBTOTAL(9,AI8:AI126)</f>
        <v>0</v>
      </c>
      <c r="AJ7" s="123">
        <f t="shared" si="2"/>
        <v>0</v>
      </c>
      <c r="AK7" s="123">
        <f>SUBTOTAL(9,AK8:AK126)</f>
        <v>0</v>
      </c>
      <c r="AL7" s="124">
        <f>AB7+AD7+AF7+AH7+AJ7</f>
        <v>0</v>
      </c>
      <c r="AM7" s="124">
        <f>AC7+AE7+AG7+AI7+AK7</f>
        <v>0</v>
      </c>
      <c r="AN7" s="78">
        <f t="shared" ref="AN7:AN70" si="3">SUM(D7:AM7)</f>
        <v>0</v>
      </c>
    </row>
    <row r="8" spans="1:40" s="92" customFormat="1" x14ac:dyDescent="0.3">
      <c r="A8" s="91"/>
      <c r="B8" s="136"/>
      <c r="C8" s="137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25"/>
      <c r="O8" s="125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25"/>
      <c r="AA8" s="125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25"/>
      <c r="AM8" s="125"/>
      <c r="AN8" s="78">
        <f t="shared" si="3"/>
        <v>0</v>
      </c>
    </row>
    <row r="9" spans="1:40" s="3" customFormat="1" x14ac:dyDescent="0.3">
      <c r="A9" s="71"/>
      <c r="B9" s="101">
        <v>30</v>
      </c>
      <c r="C9" s="102" t="s">
        <v>146</v>
      </c>
      <c r="D9" s="103">
        <f>SUBTOTAL(9,D10:D18)</f>
        <v>0</v>
      </c>
      <c r="E9" s="103">
        <f>IF($E$5&gt;0,D9/$E$5,0)</f>
        <v>0</v>
      </c>
      <c r="F9" s="103">
        <f>SUBTOTAL(9,F10:F18)</f>
        <v>0</v>
      </c>
      <c r="G9" s="103">
        <f>IF($G$5&gt;0,F9/$G$5,0)</f>
        <v>0</v>
      </c>
      <c r="H9" s="103">
        <f>SUBTOTAL(9,H10:H18)</f>
        <v>0</v>
      </c>
      <c r="I9" s="103">
        <f>IF($I$5&gt;0,H9/$I$5,0)</f>
        <v>0</v>
      </c>
      <c r="J9" s="103">
        <f>SUBTOTAL(9,J10:J18)</f>
        <v>0</v>
      </c>
      <c r="K9" s="103">
        <f>IF($K$5&gt;0,J9/$K$5,0)</f>
        <v>0</v>
      </c>
      <c r="L9" s="103">
        <f>SUBTOTAL(9,L10:L18)</f>
        <v>0</v>
      </c>
      <c r="M9" s="103">
        <f>IF($M$5&gt;0,L9/$M$5,0)</f>
        <v>0</v>
      </c>
      <c r="N9" s="116">
        <f>D9+F9+H9+J9+L9</f>
        <v>0</v>
      </c>
      <c r="O9" s="116">
        <f>E9+G9+I9+K9+M9</f>
        <v>0</v>
      </c>
      <c r="P9" s="103">
        <f>SUBTOTAL(9,P10:P18)</f>
        <v>0</v>
      </c>
      <c r="Q9" s="103">
        <f>IF($Q$5&gt;0,P9/$Q$5,0)</f>
        <v>0</v>
      </c>
      <c r="R9" s="103">
        <f>SUBTOTAL(9,R10:R18)</f>
        <v>0</v>
      </c>
      <c r="S9" s="103">
        <f>IF($S$5&gt;0,R9/$S$5,0)</f>
        <v>0</v>
      </c>
      <c r="T9" s="103">
        <f>SUBTOTAL(9,T10:T18)</f>
        <v>0</v>
      </c>
      <c r="U9" s="103">
        <f>IF($U$5&gt;0,T9/$U$5,0)</f>
        <v>0</v>
      </c>
      <c r="V9" s="103">
        <f>SUBTOTAL(9,V10:V18)</f>
        <v>0</v>
      </c>
      <c r="W9" s="103">
        <f>IF($W$5&gt;0,V9/$W$5,0)</f>
        <v>0</v>
      </c>
      <c r="X9" s="103">
        <f>SUBTOTAL(9,X10:X18)</f>
        <v>0</v>
      </c>
      <c r="Y9" s="103">
        <f>IF($Y$5&gt;0,X9/$Y$5,0)</f>
        <v>0</v>
      </c>
      <c r="Z9" s="116">
        <f>P9+R9+T9+V9+X9</f>
        <v>0</v>
      </c>
      <c r="AA9" s="116">
        <f>Q9+S9+U9+W9+Y9</f>
        <v>0</v>
      </c>
      <c r="AB9" s="103">
        <f>SUBTOTAL(9,AB10:AB18)</f>
        <v>0</v>
      </c>
      <c r="AC9" s="103">
        <f>IF($AC$5&gt;0,AB9/$AC$5,0)</f>
        <v>0</v>
      </c>
      <c r="AD9" s="103">
        <f>SUBTOTAL(9,AD10:AD18)</f>
        <v>0</v>
      </c>
      <c r="AE9" s="103">
        <f>IF($AE$5&gt;0,AD9/$AE$5,0)</f>
        <v>0</v>
      </c>
      <c r="AF9" s="103">
        <f>SUBTOTAL(9,AF10:AF18)</f>
        <v>0</v>
      </c>
      <c r="AG9" s="103">
        <f>IF($AG$5&gt;0,AF9/$AG$5,0)</f>
        <v>0</v>
      </c>
      <c r="AH9" s="103">
        <f>SUBTOTAL(9,AH10:AH18)</f>
        <v>0</v>
      </c>
      <c r="AI9" s="103">
        <f>IF($AI$5&gt;0,AH9/$AI$5,0)</f>
        <v>0</v>
      </c>
      <c r="AJ9" s="103">
        <f>SUBTOTAL(9,AJ10:AJ18)</f>
        <v>0</v>
      </c>
      <c r="AK9" s="103">
        <f>IF($AK$5&gt;0,AJ9/$AK$5,0)</f>
        <v>0</v>
      </c>
      <c r="AL9" s="116">
        <f>AB9+AD9+AF9+AH9+AJ9</f>
        <v>0</v>
      </c>
      <c r="AM9" s="116">
        <f>AC9+AE9+AG9+AI9+AK9</f>
        <v>0</v>
      </c>
      <c r="AN9" s="78">
        <f t="shared" si="3"/>
        <v>0</v>
      </c>
    </row>
    <row r="10" spans="1:40" s="1" customFormat="1" x14ac:dyDescent="0.3">
      <c r="A10" s="69"/>
      <c r="B10" s="139">
        <v>3000</v>
      </c>
      <c r="C10" s="140" t="s">
        <v>142</v>
      </c>
      <c r="D10" s="138">
        <f>SUMIF(Feuil1!$B:$B,Consolidation!$B10,Feuil1!$D:$D)</f>
        <v>0</v>
      </c>
      <c r="E10" s="138"/>
      <c r="F10" s="138">
        <f>SUMIF(Feuil2!$B:$B,Consolidation!$B10,Feuil2!$D:$D)</f>
        <v>0</v>
      </c>
      <c r="G10" s="138"/>
      <c r="H10" s="138">
        <f>SUMIF(Feuil3!$B:$B,Consolidation!$B10,Feuil3!$D:$D)</f>
        <v>0</v>
      </c>
      <c r="I10" s="138"/>
      <c r="J10" s="138">
        <f>SUMIF(Feuil4!$B:$B,Consolidation!$B10,Feuil4!$D:$D)</f>
        <v>0</v>
      </c>
      <c r="K10" s="138"/>
      <c r="L10" s="138">
        <f>SUMIF(Feuil5!$B:$B,Consolidation!$B10,Feuil5!$D:$D)</f>
        <v>0</v>
      </c>
      <c r="M10" s="138"/>
      <c r="N10" s="125">
        <f>D10+F10+H10+J10+L10</f>
        <v>0</v>
      </c>
      <c r="O10" s="125">
        <f>E10+G10+I10+K10+M10</f>
        <v>0</v>
      </c>
      <c r="P10" s="138">
        <f>SUMIF(Feuil1!$B:$B,Consolidation!$B10,Feuil1!$F:$F)</f>
        <v>0</v>
      </c>
      <c r="Q10" s="138"/>
      <c r="R10" s="138">
        <f>SUMIF(Feuil2!$B:$B,Consolidation!$B10,Feuil2!$F:$F)</f>
        <v>0</v>
      </c>
      <c r="S10" s="138"/>
      <c r="T10" s="138">
        <f>SUMIF(Feuil3!$B:$B,Consolidation!$B10,Feuil3!$F:$F)</f>
        <v>0</v>
      </c>
      <c r="U10" s="138"/>
      <c r="V10" s="138">
        <f>SUMIF(Feuil4!$B:$B,Consolidation!$B10,Feuil4!$F:$F)</f>
        <v>0</v>
      </c>
      <c r="W10" s="138"/>
      <c r="X10" s="138">
        <f>SUMIF(Feuil5!$B:$B,Consolidation!$B10,Feuil5!$F:$F)</f>
        <v>0</v>
      </c>
      <c r="Y10" s="138"/>
      <c r="Z10" s="125">
        <f>P10+R10+T10+V10+X10</f>
        <v>0</v>
      </c>
      <c r="AA10" s="125">
        <f>Q10+S10+U10+W10+Y10</f>
        <v>0</v>
      </c>
      <c r="AB10" s="138">
        <f>SUMIF(Feuil1!$B:$B,Consolidation!$B10,Feuil1!$H:$H)</f>
        <v>0</v>
      </c>
      <c r="AC10" s="138"/>
      <c r="AD10" s="138">
        <f>SUMIF(Feuil2!$B:$B,Consolidation!$B10,Feuil2!$H:$H)</f>
        <v>0</v>
      </c>
      <c r="AE10" s="138"/>
      <c r="AF10" s="138">
        <f>SUMIF(Feuil3!$B:$B,Consolidation!$B10,Feuil3!$H:$H)</f>
        <v>0</v>
      </c>
      <c r="AG10" s="138"/>
      <c r="AH10" s="138">
        <f>SUMIF(Feuil4!$B:$B,Consolidation!$B10,Feuil4!$H:$H)</f>
        <v>0</v>
      </c>
      <c r="AI10" s="138"/>
      <c r="AJ10" s="138">
        <f>SUMIF(Feuil5!$B:$B,Consolidation!$B10,Feuil5!$H:$H)</f>
        <v>0</v>
      </c>
      <c r="AK10" s="138"/>
      <c r="AL10" s="125">
        <f>AB10+AD10+AF10+AH10+AJ10</f>
        <v>0</v>
      </c>
      <c r="AM10" s="125">
        <f>AC10+AE10+AG10+AI10+AK10</f>
        <v>0</v>
      </c>
      <c r="AN10" s="78">
        <f t="shared" si="3"/>
        <v>0</v>
      </c>
    </row>
    <row r="11" spans="1:40" s="1" customFormat="1" x14ac:dyDescent="0.3">
      <c r="A11" s="69" t="s">
        <v>330</v>
      </c>
      <c r="B11" s="139">
        <v>3010</v>
      </c>
      <c r="C11" s="140" t="s">
        <v>143</v>
      </c>
      <c r="D11" s="138">
        <f>SUMIF(Feuil1!$B:$B,Consolidation!$B11,Feuil1!$D:$D)</f>
        <v>0</v>
      </c>
      <c r="E11" s="138"/>
      <c r="F11" s="138">
        <f>SUMIF(Feuil2!$B:$B,Consolidation!$B11,Feuil2!$D:$D)</f>
        <v>0</v>
      </c>
      <c r="G11" s="138"/>
      <c r="H11" s="138">
        <f>SUMIF(Feuil3!$B:$B,Consolidation!$B11,Feuil3!$D:$D)</f>
        <v>0</v>
      </c>
      <c r="I11" s="138"/>
      <c r="J11" s="138">
        <f>SUMIF(Feuil4!$B:$B,Consolidation!$B11,Feuil4!$D:$D)</f>
        <v>0</v>
      </c>
      <c r="K11" s="138"/>
      <c r="L11" s="138">
        <f>SUMIF(Feuil5!$B:$B,Consolidation!$B11,Feuil5!$D:$D)</f>
        <v>0</v>
      </c>
      <c r="M11" s="138"/>
      <c r="N11" s="125">
        <f t="shared" ref="N11:N17" si="4">D11+F11+H11+J11+L11</f>
        <v>0</v>
      </c>
      <c r="O11" s="125">
        <f t="shared" ref="O11:O17" si="5">E11+G11+I11+K11+M11</f>
        <v>0</v>
      </c>
      <c r="P11" s="138">
        <f>SUMIF(Feuil1!$B:$B,Consolidation!$B11,Feuil1!$F:$F)</f>
        <v>0</v>
      </c>
      <c r="Q11" s="138"/>
      <c r="R11" s="138">
        <f>SUMIF(Feuil2!$B:$B,Consolidation!$B11,Feuil2!$F:$F)</f>
        <v>0</v>
      </c>
      <c r="S11" s="138"/>
      <c r="T11" s="138">
        <f>SUMIF(Feuil3!$B:$B,Consolidation!$B11,Feuil3!$F:$F)</f>
        <v>0</v>
      </c>
      <c r="U11" s="138"/>
      <c r="V11" s="138">
        <f>SUMIF(Feuil4!$B:$B,Consolidation!$B11,Feuil4!$F:$F)</f>
        <v>0</v>
      </c>
      <c r="W11" s="138"/>
      <c r="X11" s="138">
        <f>SUMIF(Feuil5!$B:$B,Consolidation!$B11,Feuil5!$F:$F)</f>
        <v>0</v>
      </c>
      <c r="Y11" s="138"/>
      <c r="Z11" s="125">
        <f t="shared" ref="Z11:Z17" si="6">P11+R11+T11+V11+X11</f>
        <v>0</v>
      </c>
      <c r="AA11" s="125">
        <f t="shared" ref="AA11:AA17" si="7">Q11+S11+U11+W11+Y11</f>
        <v>0</v>
      </c>
      <c r="AB11" s="138">
        <f>SUMIF(Feuil1!$B:$B,Consolidation!$B11,Feuil1!$H:$H)</f>
        <v>0</v>
      </c>
      <c r="AC11" s="138"/>
      <c r="AD11" s="138">
        <f>SUMIF(Feuil2!$B:$B,Consolidation!$B11,Feuil2!$H:$H)</f>
        <v>0</v>
      </c>
      <c r="AE11" s="138"/>
      <c r="AF11" s="138">
        <f>SUMIF(Feuil3!$B:$B,Consolidation!$B11,Feuil3!$H:$H)</f>
        <v>0</v>
      </c>
      <c r="AG11" s="138"/>
      <c r="AH11" s="138">
        <f>SUMIF(Feuil4!$B:$B,Consolidation!$B11,Feuil4!$H:$H)</f>
        <v>0</v>
      </c>
      <c r="AI11" s="138"/>
      <c r="AJ11" s="138">
        <f>SUMIF(Feuil5!$B:$B,Consolidation!$B11,Feuil5!$H:$H)</f>
        <v>0</v>
      </c>
      <c r="AK11" s="138"/>
      <c r="AL11" s="125">
        <f t="shared" ref="AL11:AL17" si="8">AB11+AD11+AF11+AH11+AJ11</f>
        <v>0</v>
      </c>
      <c r="AM11" s="125">
        <f t="shared" ref="AM11:AM17" si="9">AC11+AE11+AG11+AI11+AK11</f>
        <v>0</v>
      </c>
      <c r="AN11" s="78">
        <f t="shared" si="3"/>
        <v>0</v>
      </c>
    </row>
    <row r="12" spans="1:40" s="1" customFormat="1" x14ac:dyDescent="0.3">
      <c r="A12" s="69" t="s">
        <v>330</v>
      </c>
      <c r="B12" s="139">
        <v>3015</v>
      </c>
      <c r="C12" s="140" t="s">
        <v>144</v>
      </c>
      <c r="D12" s="138">
        <f>SUMIF(Feuil1!$B:$B,Consolidation!$B12,Feuil1!$D:$D)</f>
        <v>0</v>
      </c>
      <c r="E12" s="138"/>
      <c r="F12" s="138">
        <f>SUMIF(Feuil2!$B:$B,Consolidation!$B12,Feuil2!$D:$D)</f>
        <v>0</v>
      </c>
      <c r="G12" s="138"/>
      <c r="H12" s="138">
        <f>SUMIF(Feuil3!$B:$B,Consolidation!$B12,Feuil3!$D:$D)</f>
        <v>0</v>
      </c>
      <c r="I12" s="138"/>
      <c r="J12" s="138">
        <f>SUMIF(Feuil4!$B:$B,Consolidation!$B12,Feuil4!$D:$D)</f>
        <v>0</v>
      </c>
      <c r="K12" s="138"/>
      <c r="L12" s="138">
        <f>SUMIF(Feuil5!$B:$B,Consolidation!$B12,Feuil5!$D:$D)</f>
        <v>0</v>
      </c>
      <c r="M12" s="138"/>
      <c r="N12" s="125">
        <f t="shared" si="4"/>
        <v>0</v>
      </c>
      <c r="O12" s="125">
        <f t="shared" si="5"/>
        <v>0</v>
      </c>
      <c r="P12" s="138">
        <f>SUMIF(Feuil1!$B:$B,Consolidation!$B12,Feuil1!$F:$F)</f>
        <v>0</v>
      </c>
      <c r="Q12" s="138"/>
      <c r="R12" s="138">
        <f>SUMIF(Feuil2!$B:$B,Consolidation!$B12,Feuil2!$F:$F)</f>
        <v>0</v>
      </c>
      <c r="S12" s="138"/>
      <c r="T12" s="138">
        <f>SUMIF(Feuil3!$B:$B,Consolidation!$B12,Feuil3!$F:$F)</f>
        <v>0</v>
      </c>
      <c r="U12" s="138"/>
      <c r="V12" s="138">
        <f>SUMIF(Feuil4!$B:$B,Consolidation!$B12,Feuil4!$F:$F)</f>
        <v>0</v>
      </c>
      <c r="W12" s="138"/>
      <c r="X12" s="138">
        <f>SUMIF(Feuil5!$B:$B,Consolidation!$B12,Feuil5!$F:$F)</f>
        <v>0</v>
      </c>
      <c r="Y12" s="138"/>
      <c r="Z12" s="125">
        <f t="shared" si="6"/>
        <v>0</v>
      </c>
      <c r="AA12" s="125">
        <f t="shared" si="7"/>
        <v>0</v>
      </c>
      <c r="AB12" s="138">
        <f>SUMIF(Feuil1!$B:$B,Consolidation!$B12,Feuil1!$H:$H)</f>
        <v>0</v>
      </c>
      <c r="AC12" s="138"/>
      <c r="AD12" s="138">
        <f>SUMIF(Feuil2!$B:$B,Consolidation!$B12,Feuil2!$H:$H)</f>
        <v>0</v>
      </c>
      <c r="AE12" s="138"/>
      <c r="AF12" s="138">
        <f>SUMIF(Feuil3!$B:$B,Consolidation!$B12,Feuil3!$H:$H)</f>
        <v>0</v>
      </c>
      <c r="AG12" s="138"/>
      <c r="AH12" s="138">
        <f>SUMIF(Feuil4!$B:$B,Consolidation!$B12,Feuil4!$H:$H)</f>
        <v>0</v>
      </c>
      <c r="AI12" s="138"/>
      <c r="AJ12" s="138">
        <f>SUMIF(Feuil5!$B:$B,Consolidation!$B12,Feuil5!$H:$H)</f>
        <v>0</v>
      </c>
      <c r="AK12" s="138"/>
      <c r="AL12" s="125">
        <f t="shared" si="8"/>
        <v>0</v>
      </c>
      <c r="AM12" s="125">
        <f t="shared" si="9"/>
        <v>0</v>
      </c>
      <c r="AN12" s="78">
        <f t="shared" si="3"/>
        <v>0</v>
      </c>
    </row>
    <row r="13" spans="1:40" s="1" customFormat="1" x14ac:dyDescent="0.3">
      <c r="A13" s="69" t="s">
        <v>330</v>
      </c>
      <c r="B13" s="139">
        <v>3020</v>
      </c>
      <c r="C13" s="140" t="s">
        <v>15</v>
      </c>
      <c r="D13" s="138">
        <f>SUMIF(Feuil1!$B:$B,Consolidation!$B13,Feuil1!$D:$D)</f>
        <v>0</v>
      </c>
      <c r="E13" s="138"/>
      <c r="F13" s="138">
        <f>SUMIF(Feuil2!$B:$B,Consolidation!$B13,Feuil2!$D:$D)</f>
        <v>0</v>
      </c>
      <c r="G13" s="138"/>
      <c r="H13" s="138">
        <f>SUMIF(Feuil3!$B:$B,Consolidation!$B13,Feuil3!$D:$D)</f>
        <v>0</v>
      </c>
      <c r="I13" s="138"/>
      <c r="J13" s="138">
        <f>SUMIF(Feuil4!$B:$B,Consolidation!$B13,Feuil4!$D:$D)</f>
        <v>0</v>
      </c>
      <c r="K13" s="138"/>
      <c r="L13" s="138">
        <f>SUMIF(Feuil5!$B:$B,Consolidation!$B13,Feuil5!$D:$D)</f>
        <v>0</v>
      </c>
      <c r="M13" s="138"/>
      <c r="N13" s="125">
        <f t="shared" si="4"/>
        <v>0</v>
      </c>
      <c r="O13" s="125">
        <f t="shared" si="5"/>
        <v>0</v>
      </c>
      <c r="P13" s="138">
        <f>SUMIF(Feuil1!$B:$B,Consolidation!$B13,Feuil1!$F:$F)</f>
        <v>0</v>
      </c>
      <c r="Q13" s="138"/>
      <c r="R13" s="138">
        <f>SUMIF(Feuil2!$B:$B,Consolidation!$B13,Feuil2!$F:$F)</f>
        <v>0</v>
      </c>
      <c r="S13" s="138"/>
      <c r="T13" s="138">
        <f>SUMIF(Feuil3!$B:$B,Consolidation!$B13,Feuil3!$F:$F)</f>
        <v>0</v>
      </c>
      <c r="U13" s="138"/>
      <c r="V13" s="138">
        <f>SUMIF(Feuil4!$B:$B,Consolidation!$B13,Feuil4!$F:$F)</f>
        <v>0</v>
      </c>
      <c r="W13" s="138"/>
      <c r="X13" s="138">
        <f>SUMIF(Feuil5!$B:$B,Consolidation!$B13,Feuil5!$F:$F)</f>
        <v>0</v>
      </c>
      <c r="Y13" s="138"/>
      <c r="Z13" s="125">
        <f t="shared" si="6"/>
        <v>0</v>
      </c>
      <c r="AA13" s="125">
        <f t="shared" si="7"/>
        <v>0</v>
      </c>
      <c r="AB13" s="138">
        <f>SUMIF(Feuil1!$B:$B,Consolidation!$B13,Feuil1!$H:$H)</f>
        <v>0</v>
      </c>
      <c r="AC13" s="138"/>
      <c r="AD13" s="138">
        <f>SUMIF(Feuil2!$B:$B,Consolidation!$B13,Feuil2!$H:$H)</f>
        <v>0</v>
      </c>
      <c r="AE13" s="138"/>
      <c r="AF13" s="138">
        <f>SUMIF(Feuil3!$B:$B,Consolidation!$B13,Feuil3!$H:$H)</f>
        <v>0</v>
      </c>
      <c r="AG13" s="138"/>
      <c r="AH13" s="138">
        <f>SUMIF(Feuil4!$B:$B,Consolidation!$B13,Feuil4!$H:$H)</f>
        <v>0</v>
      </c>
      <c r="AI13" s="138"/>
      <c r="AJ13" s="138">
        <f>SUMIF(Feuil5!$B:$B,Consolidation!$B13,Feuil5!$H:$H)</f>
        <v>0</v>
      </c>
      <c r="AK13" s="138"/>
      <c r="AL13" s="125">
        <f t="shared" si="8"/>
        <v>0</v>
      </c>
      <c r="AM13" s="125">
        <f t="shared" si="9"/>
        <v>0</v>
      </c>
      <c r="AN13" s="78">
        <f t="shared" si="3"/>
        <v>0</v>
      </c>
    </row>
    <row r="14" spans="1:40" s="1" customFormat="1" x14ac:dyDescent="0.3">
      <c r="A14" s="69" t="s">
        <v>330</v>
      </c>
      <c r="B14" s="139">
        <v>3030</v>
      </c>
      <c r="C14" s="140" t="s">
        <v>16</v>
      </c>
      <c r="D14" s="138">
        <f>SUMIF(Feuil1!$B:$B,Consolidation!$B14,Feuil1!$D:$D)</f>
        <v>0</v>
      </c>
      <c r="E14" s="138"/>
      <c r="F14" s="138">
        <f>SUMIF(Feuil2!$B:$B,Consolidation!$B14,Feuil2!$D:$D)</f>
        <v>0</v>
      </c>
      <c r="G14" s="138"/>
      <c r="H14" s="138">
        <f>SUMIF(Feuil3!$B:$B,Consolidation!$B14,Feuil3!$D:$D)</f>
        <v>0</v>
      </c>
      <c r="I14" s="138"/>
      <c r="J14" s="138">
        <f>SUMIF(Feuil4!$B:$B,Consolidation!$B14,Feuil4!$D:$D)</f>
        <v>0</v>
      </c>
      <c r="K14" s="138"/>
      <c r="L14" s="138">
        <f>SUMIF(Feuil5!$B:$B,Consolidation!$B14,Feuil5!$D:$D)</f>
        <v>0</v>
      </c>
      <c r="M14" s="138"/>
      <c r="N14" s="125">
        <f t="shared" si="4"/>
        <v>0</v>
      </c>
      <c r="O14" s="125">
        <f t="shared" si="5"/>
        <v>0</v>
      </c>
      <c r="P14" s="138">
        <f>SUMIF(Feuil1!$B:$B,Consolidation!$B14,Feuil1!$F:$F)</f>
        <v>0</v>
      </c>
      <c r="Q14" s="138"/>
      <c r="R14" s="138">
        <f>SUMIF(Feuil2!$B:$B,Consolidation!$B14,Feuil2!$F:$F)</f>
        <v>0</v>
      </c>
      <c r="S14" s="138"/>
      <c r="T14" s="138">
        <f>SUMIF(Feuil3!$B:$B,Consolidation!$B14,Feuil3!$F:$F)</f>
        <v>0</v>
      </c>
      <c r="U14" s="138"/>
      <c r="V14" s="138">
        <f>SUMIF(Feuil4!$B:$B,Consolidation!$B14,Feuil4!$F:$F)</f>
        <v>0</v>
      </c>
      <c r="W14" s="138"/>
      <c r="X14" s="138">
        <f>SUMIF(Feuil5!$B:$B,Consolidation!$B14,Feuil5!$F:$F)</f>
        <v>0</v>
      </c>
      <c r="Y14" s="138"/>
      <c r="Z14" s="125">
        <f t="shared" si="6"/>
        <v>0</v>
      </c>
      <c r="AA14" s="125">
        <f t="shared" si="7"/>
        <v>0</v>
      </c>
      <c r="AB14" s="138">
        <f>SUMIF(Feuil1!$B:$B,Consolidation!$B14,Feuil1!$H:$H)</f>
        <v>0</v>
      </c>
      <c r="AC14" s="138"/>
      <c r="AD14" s="138">
        <f>SUMIF(Feuil2!$B:$B,Consolidation!$B14,Feuil2!$H:$H)</f>
        <v>0</v>
      </c>
      <c r="AE14" s="138"/>
      <c r="AF14" s="138">
        <f>SUMIF(Feuil3!$B:$B,Consolidation!$B14,Feuil3!$H:$H)</f>
        <v>0</v>
      </c>
      <c r="AG14" s="138"/>
      <c r="AH14" s="138">
        <f>SUMIF(Feuil4!$B:$B,Consolidation!$B14,Feuil4!$H:$H)</f>
        <v>0</v>
      </c>
      <c r="AI14" s="138"/>
      <c r="AJ14" s="138">
        <f>SUMIF(Feuil5!$B:$B,Consolidation!$B14,Feuil5!$H:$H)</f>
        <v>0</v>
      </c>
      <c r="AK14" s="138"/>
      <c r="AL14" s="125">
        <f t="shared" si="8"/>
        <v>0</v>
      </c>
      <c r="AM14" s="125">
        <f t="shared" si="9"/>
        <v>0</v>
      </c>
      <c r="AN14" s="78">
        <f t="shared" si="3"/>
        <v>0</v>
      </c>
    </row>
    <row r="15" spans="1:40" s="1" customFormat="1" x14ac:dyDescent="0.3">
      <c r="A15" s="69" t="s">
        <v>330</v>
      </c>
      <c r="B15" s="139">
        <v>3090</v>
      </c>
      <c r="C15" s="140" t="s">
        <v>19</v>
      </c>
      <c r="D15" s="138">
        <f>SUMIF(Feuil1!$B:$B,Consolidation!$B15,Feuil1!$D:$D)</f>
        <v>0</v>
      </c>
      <c r="E15" s="138"/>
      <c r="F15" s="138">
        <f>SUMIF(Feuil2!$B:$B,Consolidation!$B15,Feuil2!$D:$D)</f>
        <v>0</v>
      </c>
      <c r="G15" s="138"/>
      <c r="H15" s="138">
        <f>SUMIF(Feuil3!$B:$B,Consolidation!$B15,Feuil3!$D:$D)</f>
        <v>0</v>
      </c>
      <c r="I15" s="138"/>
      <c r="J15" s="138">
        <f>SUMIF(Feuil4!$B:$B,Consolidation!$B15,Feuil4!$D:$D)</f>
        <v>0</v>
      </c>
      <c r="K15" s="138"/>
      <c r="L15" s="138">
        <f>SUMIF(Feuil5!$B:$B,Consolidation!$B15,Feuil5!$D:$D)</f>
        <v>0</v>
      </c>
      <c r="M15" s="138"/>
      <c r="N15" s="125">
        <f t="shared" si="4"/>
        <v>0</v>
      </c>
      <c r="O15" s="125">
        <f t="shared" si="5"/>
        <v>0</v>
      </c>
      <c r="P15" s="138">
        <f>SUMIF(Feuil1!$B:$B,Consolidation!$B15,Feuil1!$F:$F)</f>
        <v>0</v>
      </c>
      <c r="Q15" s="138"/>
      <c r="R15" s="138">
        <f>SUMIF(Feuil2!$B:$B,Consolidation!$B15,Feuil2!$F:$F)</f>
        <v>0</v>
      </c>
      <c r="S15" s="138"/>
      <c r="T15" s="138">
        <f>SUMIF(Feuil3!$B:$B,Consolidation!$B15,Feuil3!$F:$F)</f>
        <v>0</v>
      </c>
      <c r="U15" s="138"/>
      <c r="V15" s="138">
        <f>SUMIF(Feuil4!$B:$B,Consolidation!$B15,Feuil4!$F:$F)</f>
        <v>0</v>
      </c>
      <c r="W15" s="138"/>
      <c r="X15" s="138">
        <f>SUMIF(Feuil5!$B:$B,Consolidation!$B15,Feuil5!$F:$F)</f>
        <v>0</v>
      </c>
      <c r="Y15" s="138"/>
      <c r="Z15" s="125">
        <f t="shared" si="6"/>
        <v>0</v>
      </c>
      <c r="AA15" s="125">
        <f t="shared" si="7"/>
        <v>0</v>
      </c>
      <c r="AB15" s="138">
        <f>SUMIF(Feuil1!$B:$B,Consolidation!$B15,Feuil1!$H:$H)</f>
        <v>0</v>
      </c>
      <c r="AC15" s="138"/>
      <c r="AD15" s="138">
        <f>SUMIF(Feuil2!$B:$B,Consolidation!$B15,Feuil2!$H:$H)</f>
        <v>0</v>
      </c>
      <c r="AE15" s="138"/>
      <c r="AF15" s="138">
        <f>SUMIF(Feuil3!$B:$B,Consolidation!$B15,Feuil3!$H:$H)</f>
        <v>0</v>
      </c>
      <c r="AG15" s="138"/>
      <c r="AH15" s="138">
        <f>SUMIF(Feuil4!$B:$B,Consolidation!$B15,Feuil4!$H:$H)</f>
        <v>0</v>
      </c>
      <c r="AI15" s="138"/>
      <c r="AJ15" s="138">
        <f>SUMIF(Feuil5!$B:$B,Consolidation!$B15,Feuil5!$H:$H)</f>
        <v>0</v>
      </c>
      <c r="AK15" s="138"/>
      <c r="AL15" s="125">
        <f t="shared" si="8"/>
        <v>0</v>
      </c>
      <c r="AM15" s="125">
        <f t="shared" si="9"/>
        <v>0</v>
      </c>
      <c r="AN15" s="78">
        <f t="shared" si="3"/>
        <v>0</v>
      </c>
    </row>
    <row r="16" spans="1:40" s="1" customFormat="1" x14ac:dyDescent="0.3">
      <c r="A16" s="69" t="s">
        <v>330</v>
      </c>
      <c r="B16" s="139">
        <v>3091</v>
      </c>
      <c r="C16" s="140" t="s">
        <v>20</v>
      </c>
      <c r="D16" s="138">
        <f>SUMIF(Feuil1!$B:$B,Consolidation!$B16,Feuil1!$D:$D)</f>
        <v>0</v>
      </c>
      <c r="E16" s="138"/>
      <c r="F16" s="138">
        <f>SUMIF(Feuil2!$B:$B,Consolidation!$B16,Feuil2!$D:$D)</f>
        <v>0</v>
      </c>
      <c r="G16" s="138"/>
      <c r="H16" s="138">
        <f>SUMIF(Feuil3!$B:$B,Consolidation!$B16,Feuil3!$D:$D)</f>
        <v>0</v>
      </c>
      <c r="I16" s="138"/>
      <c r="J16" s="138">
        <f>SUMIF(Feuil4!$B:$B,Consolidation!$B16,Feuil4!$D:$D)</f>
        <v>0</v>
      </c>
      <c r="K16" s="138"/>
      <c r="L16" s="138">
        <f>SUMIF(Feuil5!$B:$B,Consolidation!$B16,Feuil5!$D:$D)</f>
        <v>0</v>
      </c>
      <c r="M16" s="138"/>
      <c r="N16" s="125">
        <f t="shared" si="4"/>
        <v>0</v>
      </c>
      <c r="O16" s="125">
        <f t="shared" si="5"/>
        <v>0</v>
      </c>
      <c r="P16" s="138">
        <f>SUMIF(Feuil1!$B:$B,Consolidation!$B16,Feuil1!$F:$F)</f>
        <v>0</v>
      </c>
      <c r="Q16" s="138"/>
      <c r="R16" s="138">
        <f>SUMIF(Feuil2!$B:$B,Consolidation!$B16,Feuil2!$F:$F)</f>
        <v>0</v>
      </c>
      <c r="S16" s="138"/>
      <c r="T16" s="138">
        <f>SUMIF(Feuil3!$B:$B,Consolidation!$B16,Feuil3!$F:$F)</f>
        <v>0</v>
      </c>
      <c r="U16" s="138"/>
      <c r="V16" s="138">
        <f>SUMIF(Feuil4!$B:$B,Consolidation!$B16,Feuil4!$F:$F)</f>
        <v>0</v>
      </c>
      <c r="W16" s="138"/>
      <c r="X16" s="138">
        <f>SUMIF(Feuil5!$B:$B,Consolidation!$B16,Feuil5!$F:$F)</f>
        <v>0</v>
      </c>
      <c r="Y16" s="138"/>
      <c r="Z16" s="125">
        <f t="shared" si="6"/>
        <v>0</v>
      </c>
      <c r="AA16" s="125">
        <f t="shared" si="7"/>
        <v>0</v>
      </c>
      <c r="AB16" s="138">
        <f>SUMIF(Feuil1!$B:$B,Consolidation!$B16,Feuil1!$H:$H)</f>
        <v>0</v>
      </c>
      <c r="AC16" s="138"/>
      <c r="AD16" s="138">
        <f>SUMIF(Feuil2!$B:$B,Consolidation!$B16,Feuil2!$H:$H)</f>
        <v>0</v>
      </c>
      <c r="AE16" s="138"/>
      <c r="AF16" s="138">
        <f>SUMIF(Feuil3!$B:$B,Consolidation!$B16,Feuil3!$H:$H)</f>
        <v>0</v>
      </c>
      <c r="AG16" s="138"/>
      <c r="AH16" s="138">
        <f>SUMIF(Feuil4!$B:$B,Consolidation!$B16,Feuil4!$H:$H)</f>
        <v>0</v>
      </c>
      <c r="AI16" s="138"/>
      <c r="AJ16" s="138">
        <f>SUMIF(Feuil5!$B:$B,Consolidation!$B16,Feuil5!$H:$H)</f>
        <v>0</v>
      </c>
      <c r="AK16" s="138"/>
      <c r="AL16" s="125">
        <f t="shared" si="8"/>
        <v>0</v>
      </c>
      <c r="AM16" s="125">
        <f t="shared" si="9"/>
        <v>0</v>
      </c>
      <c r="AN16" s="78">
        <f t="shared" si="3"/>
        <v>0</v>
      </c>
    </row>
    <row r="17" spans="1:40" s="1" customFormat="1" x14ac:dyDescent="0.3">
      <c r="A17" s="69" t="s">
        <v>330</v>
      </c>
      <c r="B17" s="139">
        <v>3092</v>
      </c>
      <c r="C17" s="140" t="s">
        <v>21</v>
      </c>
      <c r="D17" s="138">
        <f>SUMIF(Feuil1!$B:$B,Consolidation!$B17,Feuil1!$D:$D)</f>
        <v>0</v>
      </c>
      <c r="E17" s="138"/>
      <c r="F17" s="138">
        <f>SUMIF(Feuil2!$B:$B,Consolidation!$B17,Feuil2!$D:$D)</f>
        <v>0</v>
      </c>
      <c r="G17" s="138"/>
      <c r="H17" s="138">
        <f>SUMIF(Feuil3!$B:$B,Consolidation!$B17,Feuil3!$D:$D)</f>
        <v>0</v>
      </c>
      <c r="I17" s="138"/>
      <c r="J17" s="138">
        <f>SUMIF(Feuil4!$B:$B,Consolidation!$B17,Feuil4!$D:$D)</f>
        <v>0</v>
      </c>
      <c r="K17" s="138"/>
      <c r="L17" s="138">
        <f>SUMIF(Feuil5!$B:$B,Consolidation!$B17,Feuil5!$D:$D)</f>
        <v>0</v>
      </c>
      <c r="M17" s="138"/>
      <c r="N17" s="125">
        <f t="shared" si="4"/>
        <v>0</v>
      </c>
      <c r="O17" s="125">
        <f t="shared" si="5"/>
        <v>0</v>
      </c>
      <c r="P17" s="138">
        <f>SUMIF(Feuil1!$B:$B,Consolidation!$B17,Feuil1!$F:$F)</f>
        <v>0</v>
      </c>
      <c r="Q17" s="138"/>
      <c r="R17" s="138">
        <f>SUMIF(Feuil2!$B:$B,Consolidation!$B17,Feuil2!$F:$F)</f>
        <v>0</v>
      </c>
      <c r="S17" s="138"/>
      <c r="T17" s="138">
        <f>SUMIF(Feuil3!$B:$B,Consolidation!$B17,Feuil3!$F:$F)</f>
        <v>0</v>
      </c>
      <c r="U17" s="138"/>
      <c r="V17" s="138">
        <f>SUMIF(Feuil4!$B:$B,Consolidation!$B17,Feuil4!$F:$F)</f>
        <v>0</v>
      </c>
      <c r="W17" s="138"/>
      <c r="X17" s="138">
        <f>SUMIF(Feuil5!$B:$B,Consolidation!$B17,Feuil5!$F:$F)</f>
        <v>0</v>
      </c>
      <c r="Y17" s="138"/>
      <c r="Z17" s="125">
        <f t="shared" si="6"/>
        <v>0</v>
      </c>
      <c r="AA17" s="125">
        <f t="shared" si="7"/>
        <v>0</v>
      </c>
      <c r="AB17" s="138">
        <f>SUMIF(Feuil1!$B:$B,Consolidation!$B17,Feuil1!$H:$H)</f>
        <v>0</v>
      </c>
      <c r="AC17" s="138"/>
      <c r="AD17" s="138">
        <f>SUMIF(Feuil2!$B:$B,Consolidation!$B17,Feuil2!$H:$H)</f>
        <v>0</v>
      </c>
      <c r="AE17" s="138"/>
      <c r="AF17" s="138">
        <f>SUMIF(Feuil3!$B:$B,Consolidation!$B17,Feuil3!$H:$H)</f>
        <v>0</v>
      </c>
      <c r="AG17" s="138"/>
      <c r="AH17" s="138">
        <f>SUMIF(Feuil4!$B:$B,Consolidation!$B17,Feuil4!$H:$H)</f>
        <v>0</v>
      </c>
      <c r="AI17" s="138"/>
      <c r="AJ17" s="138">
        <f>SUMIF(Feuil5!$B:$B,Consolidation!$B17,Feuil5!$H:$H)</f>
        <v>0</v>
      </c>
      <c r="AK17" s="138"/>
      <c r="AL17" s="125">
        <f t="shared" si="8"/>
        <v>0</v>
      </c>
      <c r="AM17" s="125">
        <f t="shared" si="9"/>
        <v>0</v>
      </c>
      <c r="AN17" s="78">
        <f t="shared" si="3"/>
        <v>0</v>
      </c>
    </row>
    <row r="18" spans="1:40" s="92" customFormat="1" x14ac:dyDescent="0.3">
      <c r="A18" s="69" t="s">
        <v>330</v>
      </c>
      <c r="B18" s="136"/>
      <c r="C18" s="137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25"/>
      <c r="O18" s="125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25"/>
      <c r="AA18" s="125"/>
      <c r="AB18" s="138"/>
      <c r="AC18" s="138"/>
      <c r="AD18" s="138"/>
      <c r="AE18" s="138"/>
      <c r="AF18" s="138"/>
      <c r="AG18" s="138"/>
      <c r="AH18" s="138"/>
      <c r="AI18" s="138"/>
      <c r="AJ18" s="138"/>
      <c r="AK18" s="138"/>
      <c r="AL18" s="125"/>
      <c r="AM18" s="125"/>
      <c r="AN18" s="78">
        <f t="shared" si="3"/>
        <v>0</v>
      </c>
    </row>
    <row r="19" spans="1:40" s="3" customFormat="1" x14ac:dyDescent="0.3">
      <c r="A19" s="69"/>
      <c r="B19" s="101">
        <v>31</v>
      </c>
      <c r="C19" s="101" t="s">
        <v>13</v>
      </c>
      <c r="D19" s="103">
        <f>SUBTOTAL(9,D20:D32)</f>
        <v>0</v>
      </c>
      <c r="E19" s="103">
        <f>IF($E$5&gt;0,D19/$E$5,0)</f>
        <v>0</v>
      </c>
      <c r="F19" s="103">
        <f>SUBTOTAL(9,F20:F32)</f>
        <v>0</v>
      </c>
      <c r="G19" s="103">
        <f>IF($G$5&gt;0,F19/$G$5,0)</f>
        <v>0</v>
      </c>
      <c r="H19" s="103">
        <f>SUBTOTAL(9,H20:H32)</f>
        <v>0</v>
      </c>
      <c r="I19" s="103">
        <f>IF($I$5&gt;0,H19/$I$5,0)</f>
        <v>0</v>
      </c>
      <c r="J19" s="103">
        <f>SUBTOTAL(9,J20:J32)</f>
        <v>0</v>
      </c>
      <c r="K19" s="103">
        <f>IF($K$5&gt;0,J19/$K$5,0)</f>
        <v>0</v>
      </c>
      <c r="L19" s="103">
        <f>SUBTOTAL(9,L20:L32)</f>
        <v>0</v>
      </c>
      <c r="M19" s="103">
        <f>IF($M$5&gt;0,L19/$M$5,0)</f>
        <v>0</v>
      </c>
      <c r="N19" s="116">
        <f>D19+F19+H19+J19+L19</f>
        <v>0</v>
      </c>
      <c r="O19" s="116">
        <f>E19+G19+I19+K19+M19</f>
        <v>0</v>
      </c>
      <c r="P19" s="103">
        <f>SUBTOTAL(9,P20:P32)</f>
        <v>0</v>
      </c>
      <c r="Q19" s="103">
        <f>IF($Q$5&gt;0,P19/$Q$5,0)</f>
        <v>0</v>
      </c>
      <c r="R19" s="103">
        <f>SUBTOTAL(9,R20:R32)</f>
        <v>0</v>
      </c>
      <c r="S19" s="103">
        <f>IF($S$5&gt;0,R19/$S$5,0)</f>
        <v>0</v>
      </c>
      <c r="T19" s="103">
        <f>SUBTOTAL(9,T20:T32)</f>
        <v>0</v>
      </c>
      <c r="U19" s="103">
        <f>IF($U$5&gt;0,T19/$U$5,0)</f>
        <v>0</v>
      </c>
      <c r="V19" s="103">
        <f>SUBTOTAL(9,V20:V32)</f>
        <v>0</v>
      </c>
      <c r="W19" s="103">
        <f>IF($W$5&gt;0,V19/$W$5,0)</f>
        <v>0</v>
      </c>
      <c r="X19" s="103">
        <f>SUBTOTAL(9,X20:X32)</f>
        <v>0</v>
      </c>
      <c r="Y19" s="103">
        <f>IF($Y$5&gt;0,X19/$Y$5,0)</f>
        <v>0</v>
      </c>
      <c r="Z19" s="116">
        <f>P19+R19+T19+V19+X19</f>
        <v>0</v>
      </c>
      <c r="AA19" s="116">
        <f>Q19+S19+U19+W19+Y19</f>
        <v>0</v>
      </c>
      <c r="AB19" s="103">
        <f>SUBTOTAL(9,AB20:AB32)</f>
        <v>0</v>
      </c>
      <c r="AC19" s="103">
        <f>IF($AC$5&gt;0,AB19/$AC$5,0)</f>
        <v>0</v>
      </c>
      <c r="AD19" s="103">
        <f>SUBTOTAL(9,AD20:AD32)</f>
        <v>0</v>
      </c>
      <c r="AE19" s="103">
        <f>IF($AE$5&gt;0,AD19/$AE$5,0)</f>
        <v>0</v>
      </c>
      <c r="AF19" s="103">
        <f>SUBTOTAL(9,AF20:AF32)</f>
        <v>0</v>
      </c>
      <c r="AG19" s="103">
        <f>IF($AG$5&gt;0,AF19/$AG$5,0)</f>
        <v>0</v>
      </c>
      <c r="AH19" s="103">
        <f>SUBTOTAL(9,AH20:AH32)</f>
        <v>0</v>
      </c>
      <c r="AI19" s="103">
        <f>IF($AI$5&gt;0,AH19/$AI$5,0)</f>
        <v>0</v>
      </c>
      <c r="AJ19" s="103">
        <f>SUBTOTAL(9,AJ20:AJ32)</f>
        <v>0</v>
      </c>
      <c r="AK19" s="103">
        <f>IF($AK$5&gt;0,AJ19/$AK$5,0)</f>
        <v>0</v>
      </c>
      <c r="AL19" s="116">
        <f>AB19+AD19+AF19+AH19+AJ19</f>
        <v>0</v>
      </c>
      <c r="AM19" s="116">
        <f>AC19+AE19+AG19+AI19+AK19</f>
        <v>0</v>
      </c>
      <c r="AN19" s="78">
        <f t="shared" si="3"/>
        <v>0</v>
      </c>
    </row>
    <row r="20" spans="1:40" s="1" customFormat="1" x14ac:dyDescent="0.3">
      <c r="A20" s="69"/>
      <c r="B20" s="139">
        <v>3100</v>
      </c>
      <c r="C20" s="140" t="s">
        <v>147</v>
      </c>
      <c r="D20" s="138">
        <f>SUMIF(Feuil1!$B:$B,Consolidation!$B20,Feuil1!$D:$D)</f>
        <v>0</v>
      </c>
      <c r="E20" s="138"/>
      <c r="F20" s="138">
        <f>SUMIF(Feuil2!$B:$B,Consolidation!B20,Feuil2!$D:$D)</f>
        <v>0</v>
      </c>
      <c r="G20" s="138"/>
      <c r="H20" s="138">
        <f>SUMIF(Feuil3!$B:$B,Consolidation!D20,Feuil3!$D:$D)</f>
        <v>0</v>
      </c>
      <c r="I20" s="138"/>
      <c r="J20" s="138">
        <f>SUMIF(Feuil4!$B:$B,Consolidation!F20,Feuil4!$D:$D)</f>
        <v>0</v>
      </c>
      <c r="K20" s="138"/>
      <c r="L20" s="138">
        <f>SUMIF(Feuil5!$B:$B,Consolidation!H20,Feuil5!$D:$D)</f>
        <v>0</v>
      </c>
      <c r="M20" s="138"/>
      <c r="N20" s="125">
        <f t="shared" ref="N20:N31" si="10">D20+F20+H20+J20+L20</f>
        <v>0</v>
      </c>
      <c r="O20" s="125">
        <f t="shared" ref="O20:O31" si="11">E20+G20+I20+K20+M20</f>
        <v>0</v>
      </c>
      <c r="P20" s="138">
        <f>SUMIF(Feuil1!$B:$B,Consolidation!$B20,Feuil1!$F:$F)</f>
        <v>0</v>
      </c>
      <c r="Q20" s="138"/>
      <c r="R20" s="138">
        <f>SUMIF(Feuil2!$B:$B,Consolidation!$B20,Feuil2!$F:$F)</f>
        <v>0</v>
      </c>
      <c r="S20" s="138"/>
      <c r="T20" s="138">
        <f>SUMIF(Feuil3!$B:$B,Consolidation!$B20,Feuil3!$F:$F)</f>
        <v>0</v>
      </c>
      <c r="U20" s="138"/>
      <c r="V20" s="138">
        <f>SUMIF(Feuil4!$B:$B,Consolidation!$B20,Feuil4!$F:$F)</f>
        <v>0</v>
      </c>
      <c r="W20" s="138"/>
      <c r="X20" s="138">
        <f>SUMIF(Feuil5!$B:$B,Consolidation!$B20,Feuil5!$F:$F)</f>
        <v>0</v>
      </c>
      <c r="Y20" s="138"/>
      <c r="Z20" s="125">
        <f t="shared" ref="Z20:Z22" si="12">P20+R20+T20+V20+X20</f>
        <v>0</v>
      </c>
      <c r="AA20" s="125">
        <f t="shared" ref="AA20:AA22" si="13">Q20+S20+U20+W20+Y20</f>
        <v>0</v>
      </c>
      <c r="AB20" s="138">
        <f>SUMIF(Feuil1!$B:$B,Consolidation!$B20,Feuil1!$H:$H)</f>
        <v>0</v>
      </c>
      <c r="AC20" s="138"/>
      <c r="AD20" s="138">
        <f>SUMIF(Feuil2!$B:$B,Consolidation!$B20,Feuil2!$H:$H)</f>
        <v>0</v>
      </c>
      <c r="AE20" s="138"/>
      <c r="AF20" s="138">
        <f>SUMIF(Feuil3!$B:$B,Consolidation!$B20,Feuil3!$H:$H)</f>
        <v>0</v>
      </c>
      <c r="AG20" s="138"/>
      <c r="AH20" s="138">
        <f>SUMIF(Feuil4!$B:$B,Consolidation!$B20,Feuil4!$H:$H)</f>
        <v>0</v>
      </c>
      <c r="AI20" s="138"/>
      <c r="AJ20" s="138">
        <f>SUMIF(Feuil5!$B:$B,Consolidation!$B20,Feuil5!$H:$H)</f>
        <v>0</v>
      </c>
      <c r="AK20" s="138"/>
      <c r="AL20" s="125">
        <f t="shared" ref="AL20:AL22" si="14">AB20+AD20+AF20+AH20+AJ20</f>
        <v>0</v>
      </c>
      <c r="AM20" s="125">
        <f t="shared" ref="AM20:AM22" si="15">AC20+AE20+AG20+AI20+AK20</f>
        <v>0</v>
      </c>
      <c r="AN20" s="78">
        <f t="shared" si="3"/>
        <v>0</v>
      </c>
    </row>
    <row r="21" spans="1:40" s="1" customFormat="1" x14ac:dyDescent="0.3">
      <c r="A21" s="69" t="s">
        <v>330</v>
      </c>
      <c r="B21" s="139">
        <v>3110</v>
      </c>
      <c r="C21" s="140" t="s">
        <v>14</v>
      </c>
      <c r="D21" s="138">
        <f>SUMIF(Feuil1!$B:$B,Consolidation!$B21,Feuil1!$D:$D)</f>
        <v>0</v>
      </c>
      <c r="E21" s="138"/>
      <c r="F21" s="138">
        <f>SUMIF(Feuil2!$B:$B,Consolidation!$B21,Feuil2!$D:$D)</f>
        <v>0</v>
      </c>
      <c r="G21" s="138"/>
      <c r="H21" s="138">
        <f>SUMIF(Feuil3!$B:$B,Consolidation!$B21,Feuil3!$D:$D)</f>
        <v>0</v>
      </c>
      <c r="I21" s="138"/>
      <c r="J21" s="138">
        <f>SUMIF(Feuil4!$B:$B,Consolidation!$B21,Feuil4!$D:$D)</f>
        <v>0</v>
      </c>
      <c r="K21" s="138"/>
      <c r="L21" s="138">
        <f>SUMIF(Feuil5!$B:$B,Consolidation!$B21,Feuil5!$D:$D)</f>
        <v>0</v>
      </c>
      <c r="M21" s="138"/>
      <c r="N21" s="125">
        <f t="shared" si="10"/>
        <v>0</v>
      </c>
      <c r="O21" s="125">
        <f t="shared" si="11"/>
        <v>0</v>
      </c>
      <c r="P21" s="138">
        <f>SUMIF(Feuil1!$B:$B,Consolidation!$B21,Feuil1!$F:$F)</f>
        <v>0</v>
      </c>
      <c r="Q21" s="138"/>
      <c r="R21" s="138">
        <f>SUMIF(Feuil2!$B:$B,Consolidation!$B21,Feuil2!$F:$F)</f>
        <v>0</v>
      </c>
      <c r="S21" s="138"/>
      <c r="T21" s="138">
        <f>SUMIF(Feuil3!$B:$B,Consolidation!$B21,Feuil3!$F:$F)</f>
        <v>0</v>
      </c>
      <c r="U21" s="138"/>
      <c r="V21" s="138">
        <f>SUMIF(Feuil4!$B:$B,Consolidation!$B21,Feuil4!$F:$F)</f>
        <v>0</v>
      </c>
      <c r="W21" s="138"/>
      <c r="X21" s="138">
        <f>SUMIF(Feuil5!$B:$B,Consolidation!$B21,Feuil5!$F:$F)</f>
        <v>0</v>
      </c>
      <c r="Y21" s="138"/>
      <c r="Z21" s="125">
        <f t="shared" si="12"/>
        <v>0</v>
      </c>
      <c r="AA21" s="125">
        <f t="shared" si="13"/>
        <v>0</v>
      </c>
      <c r="AB21" s="138">
        <f>SUMIF(Feuil1!$B:$B,Consolidation!$B21,Feuil1!$H:$H)</f>
        <v>0</v>
      </c>
      <c r="AC21" s="138"/>
      <c r="AD21" s="138">
        <f>SUMIF(Feuil2!$B:$B,Consolidation!$B21,Feuil2!$H:$H)</f>
        <v>0</v>
      </c>
      <c r="AE21" s="138"/>
      <c r="AF21" s="138">
        <f>SUMIF(Feuil3!$B:$B,Consolidation!$B21,Feuil3!$H:$H)</f>
        <v>0</v>
      </c>
      <c r="AG21" s="138"/>
      <c r="AH21" s="138">
        <f>SUMIF(Feuil4!$B:$B,Consolidation!$B21,Feuil4!$H:$H)</f>
        <v>0</v>
      </c>
      <c r="AI21" s="138"/>
      <c r="AJ21" s="138">
        <f>SUMIF(Feuil5!$B:$B,Consolidation!$B21,Feuil5!$H:$H)</f>
        <v>0</v>
      </c>
      <c r="AK21" s="138"/>
      <c r="AL21" s="125">
        <f t="shared" si="14"/>
        <v>0</v>
      </c>
      <c r="AM21" s="125">
        <f t="shared" si="15"/>
        <v>0</v>
      </c>
      <c r="AN21" s="78">
        <f t="shared" si="3"/>
        <v>0</v>
      </c>
    </row>
    <row r="22" spans="1:40" s="1" customFormat="1" x14ac:dyDescent="0.3">
      <c r="A22" s="69" t="s">
        <v>330</v>
      </c>
      <c r="B22" s="139">
        <v>3120</v>
      </c>
      <c r="C22" s="140" t="s">
        <v>15</v>
      </c>
      <c r="D22" s="138">
        <f>SUMIF(Feuil1!$B:$B,Consolidation!$B22,Feuil1!$D:$D)</f>
        <v>0</v>
      </c>
      <c r="E22" s="138"/>
      <c r="F22" s="138">
        <f>SUMIF(Feuil2!$B:$B,Consolidation!$B22,Feuil2!$D:$D)</f>
        <v>0</v>
      </c>
      <c r="G22" s="138"/>
      <c r="H22" s="138">
        <f>SUMIF(Feuil3!$B:$B,Consolidation!$B22,Feuil3!$D:$D)</f>
        <v>0</v>
      </c>
      <c r="I22" s="138"/>
      <c r="J22" s="138">
        <f>SUMIF(Feuil4!$B:$B,Consolidation!$B22,Feuil4!$D:$D)</f>
        <v>0</v>
      </c>
      <c r="K22" s="138"/>
      <c r="L22" s="138">
        <f>SUMIF(Feuil5!$B:$B,Consolidation!$B22,Feuil5!$D:$D)</f>
        <v>0</v>
      </c>
      <c r="M22" s="138"/>
      <c r="N22" s="125">
        <f t="shared" si="10"/>
        <v>0</v>
      </c>
      <c r="O22" s="125">
        <f t="shared" si="11"/>
        <v>0</v>
      </c>
      <c r="P22" s="138">
        <f>SUMIF(Feuil1!$B:$B,Consolidation!$B22,Feuil1!$F:$F)</f>
        <v>0</v>
      </c>
      <c r="Q22" s="138"/>
      <c r="R22" s="138">
        <f>SUMIF(Feuil2!$B:$B,Consolidation!$B22,Feuil2!$F:$F)</f>
        <v>0</v>
      </c>
      <c r="S22" s="138"/>
      <c r="T22" s="138">
        <f>SUMIF(Feuil3!$B:$B,Consolidation!$B22,Feuil3!$F:$F)</f>
        <v>0</v>
      </c>
      <c r="U22" s="138"/>
      <c r="V22" s="138">
        <f>SUMIF(Feuil4!$B:$B,Consolidation!$B22,Feuil4!$F:$F)</f>
        <v>0</v>
      </c>
      <c r="W22" s="138"/>
      <c r="X22" s="138">
        <f>SUMIF(Feuil5!$B:$B,Consolidation!$B22,Feuil5!$F:$F)</f>
        <v>0</v>
      </c>
      <c r="Y22" s="138"/>
      <c r="Z22" s="125">
        <f t="shared" si="12"/>
        <v>0</v>
      </c>
      <c r="AA22" s="125">
        <f t="shared" si="13"/>
        <v>0</v>
      </c>
      <c r="AB22" s="138">
        <f>SUMIF(Feuil1!$B:$B,Consolidation!$B22,Feuil1!$H:$H)</f>
        <v>0</v>
      </c>
      <c r="AC22" s="138"/>
      <c r="AD22" s="138">
        <f>SUMIF(Feuil2!$B:$B,Consolidation!$B22,Feuil2!$H:$H)</f>
        <v>0</v>
      </c>
      <c r="AE22" s="138"/>
      <c r="AF22" s="138">
        <f>SUMIF(Feuil3!$B:$B,Consolidation!$B22,Feuil3!$H:$H)</f>
        <v>0</v>
      </c>
      <c r="AG22" s="138"/>
      <c r="AH22" s="138">
        <f>SUMIF(Feuil4!$B:$B,Consolidation!$B22,Feuil4!$H:$H)</f>
        <v>0</v>
      </c>
      <c r="AI22" s="138"/>
      <c r="AJ22" s="138">
        <f>SUMIF(Feuil5!$B:$B,Consolidation!$B22,Feuil5!$H:$H)</f>
        <v>0</v>
      </c>
      <c r="AK22" s="138"/>
      <c r="AL22" s="125">
        <f t="shared" si="14"/>
        <v>0</v>
      </c>
      <c r="AM22" s="125">
        <f t="shared" si="15"/>
        <v>0</v>
      </c>
      <c r="AN22" s="78">
        <f t="shared" si="3"/>
        <v>0</v>
      </c>
    </row>
    <row r="23" spans="1:40" s="1" customFormat="1" x14ac:dyDescent="0.3">
      <c r="A23" s="69" t="s">
        <v>330</v>
      </c>
      <c r="B23" s="139">
        <v>3121</v>
      </c>
      <c r="C23" s="140" t="s">
        <v>148</v>
      </c>
      <c r="D23" s="138">
        <f>SUMIF(Feuil1!$B:$B,Consolidation!$B23,Feuil1!$D:$D)</f>
        <v>0</v>
      </c>
      <c r="E23" s="138"/>
      <c r="F23" s="138">
        <f>SUMIF(Feuil2!$B:$B,Consolidation!$B23,Feuil2!$D:$D)</f>
        <v>0</v>
      </c>
      <c r="G23" s="138"/>
      <c r="H23" s="138">
        <f>SUMIF(Feuil3!$B:$B,Consolidation!$B23,Feuil3!$D:$D)</f>
        <v>0</v>
      </c>
      <c r="I23" s="138"/>
      <c r="J23" s="138">
        <f>SUMIF(Feuil4!$B:$B,Consolidation!$B23,Feuil4!$D:$D)</f>
        <v>0</v>
      </c>
      <c r="K23" s="138"/>
      <c r="L23" s="138">
        <f>SUMIF(Feuil5!$B:$B,Consolidation!$B23,Feuil5!$D:$D)</f>
        <v>0</v>
      </c>
      <c r="M23" s="138"/>
      <c r="N23" s="125"/>
      <c r="O23" s="125"/>
      <c r="P23" s="138">
        <f>SUMIF(Feuil1!$B:$B,Consolidation!$B23,Feuil1!$F:$F)</f>
        <v>0</v>
      </c>
      <c r="Q23" s="138"/>
      <c r="R23" s="138">
        <f>SUMIF(Feuil2!$B:$B,Consolidation!$B23,Feuil2!$F:$F)</f>
        <v>0</v>
      </c>
      <c r="S23" s="138"/>
      <c r="T23" s="138">
        <f>SUMIF(Feuil3!$B:$B,Consolidation!$B23,Feuil3!$F:$F)</f>
        <v>0</v>
      </c>
      <c r="U23" s="138"/>
      <c r="V23" s="138">
        <f>SUMIF(Feuil4!$B:$B,Consolidation!$B23,Feuil4!$F:$F)</f>
        <v>0</v>
      </c>
      <c r="W23" s="138"/>
      <c r="X23" s="138">
        <f>SUMIF(Feuil5!$B:$B,Consolidation!$B23,Feuil5!$F:$F)</f>
        <v>0</v>
      </c>
      <c r="Y23" s="138"/>
      <c r="Z23" s="125"/>
      <c r="AA23" s="125"/>
      <c r="AB23" s="138">
        <f>SUMIF(Feuil1!$B:$B,Consolidation!$B23,Feuil1!$H:$H)</f>
        <v>0</v>
      </c>
      <c r="AC23" s="138"/>
      <c r="AD23" s="138">
        <f>SUMIF(Feuil2!$B:$B,Consolidation!$B23,Feuil2!$H:$H)</f>
        <v>0</v>
      </c>
      <c r="AE23" s="138"/>
      <c r="AF23" s="138">
        <f>SUMIF(Feuil3!$B:$B,Consolidation!$B23,Feuil3!$H:$H)</f>
        <v>0</v>
      </c>
      <c r="AG23" s="138"/>
      <c r="AH23" s="138">
        <f>SUMIF(Feuil4!$B:$B,Consolidation!$B23,Feuil4!$H:$H)</f>
        <v>0</v>
      </c>
      <c r="AI23" s="138"/>
      <c r="AJ23" s="138">
        <f>SUMIF(Feuil5!$B:$B,Consolidation!$B23,Feuil5!$H:$H)</f>
        <v>0</v>
      </c>
      <c r="AK23" s="138"/>
      <c r="AL23" s="125"/>
      <c r="AM23" s="125"/>
      <c r="AN23" s="78">
        <f t="shared" si="3"/>
        <v>0</v>
      </c>
    </row>
    <row r="24" spans="1:40" s="1" customFormat="1" x14ac:dyDescent="0.3">
      <c r="A24" s="69" t="s">
        <v>330</v>
      </c>
      <c r="B24" s="139">
        <v>3122</v>
      </c>
      <c r="C24" s="140" t="s">
        <v>149</v>
      </c>
      <c r="D24" s="138">
        <f>SUMIF(Feuil1!$B:$B,Consolidation!$B24,Feuil1!$D:$D)</f>
        <v>0</v>
      </c>
      <c r="E24" s="138"/>
      <c r="F24" s="138">
        <f>SUMIF(Feuil2!$B:$B,Consolidation!$B24,Feuil2!$D:$D)</f>
        <v>0</v>
      </c>
      <c r="G24" s="138"/>
      <c r="H24" s="138">
        <f>SUMIF(Feuil3!$B:$B,Consolidation!$B24,Feuil3!$D:$D)</f>
        <v>0</v>
      </c>
      <c r="I24" s="138"/>
      <c r="J24" s="138">
        <f>SUMIF(Feuil4!$B:$B,Consolidation!$B24,Feuil4!$D:$D)</f>
        <v>0</v>
      </c>
      <c r="K24" s="138"/>
      <c r="L24" s="138">
        <f>SUMIF(Feuil5!$B:$B,Consolidation!$B24,Feuil5!$D:$D)</f>
        <v>0</v>
      </c>
      <c r="M24" s="138"/>
      <c r="N24" s="125"/>
      <c r="O24" s="125"/>
      <c r="P24" s="138">
        <f>SUMIF(Feuil1!$B:$B,Consolidation!$B24,Feuil1!$F:$F)</f>
        <v>0</v>
      </c>
      <c r="Q24" s="138"/>
      <c r="R24" s="138">
        <f>SUMIF(Feuil2!$B:$B,Consolidation!$B24,Feuil2!$F:$F)</f>
        <v>0</v>
      </c>
      <c r="S24" s="138"/>
      <c r="T24" s="138">
        <f>SUMIF(Feuil3!$B:$B,Consolidation!$B24,Feuil3!$F:$F)</f>
        <v>0</v>
      </c>
      <c r="U24" s="138"/>
      <c r="V24" s="138">
        <f>SUMIF(Feuil4!$B:$B,Consolidation!$B24,Feuil4!$F:$F)</f>
        <v>0</v>
      </c>
      <c r="W24" s="138"/>
      <c r="X24" s="138">
        <f>SUMIF(Feuil5!$B:$B,Consolidation!$B24,Feuil5!$F:$F)</f>
        <v>0</v>
      </c>
      <c r="Y24" s="138"/>
      <c r="Z24" s="125"/>
      <c r="AA24" s="125"/>
      <c r="AB24" s="138">
        <f>SUMIF(Feuil1!$B:$B,Consolidation!$B24,Feuil1!$H:$H)</f>
        <v>0</v>
      </c>
      <c r="AC24" s="138"/>
      <c r="AD24" s="138">
        <f>SUMIF(Feuil2!$B:$B,Consolidation!$B24,Feuil2!$H:$H)</f>
        <v>0</v>
      </c>
      <c r="AE24" s="138"/>
      <c r="AF24" s="138">
        <f>SUMIF(Feuil3!$B:$B,Consolidation!$B24,Feuil3!$H:$H)</f>
        <v>0</v>
      </c>
      <c r="AG24" s="138"/>
      <c r="AH24" s="138">
        <f>SUMIF(Feuil4!$B:$B,Consolidation!$B24,Feuil4!$H:$H)</f>
        <v>0</v>
      </c>
      <c r="AI24" s="138"/>
      <c r="AJ24" s="138">
        <f>SUMIF(Feuil5!$B:$B,Consolidation!$B24,Feuil5!$H:$H)</f>
        <v>0</v>
      </c>
      <c r="AK24" s="138"/>
      <c r="AL24" s="125"/>
      <c r="AM24" s="125"/>
      <c r="AN24" s="78">
        <f t="shared" si="3"/>
        <v>0</v>
      </c>
    </row>
    <row r="25" spans="1:40" s="1" customFormat="1" x14ac:dyDescent="0.3">
      <c r="A25" s="69" t="s">
        <v>330</v>
      </c>
      <c r="B25" s="139">
        <v>3123</v>
      </c>
      <c r="C25" s="140" t="s">
        <v>150</v>
      </c>
      <c r="D25" s="138">
        <f>SUMIF(Feuil1!$B:$B,Consolidation!$B25,Feuil1!$D:$D)</f>
        <v>0</v>
      </c>
      <c r="E25" s="138"/>
      <c r="F25" s="138">
        <f>SUMIF(Feuil2!$B:$B,Consolidation!$B25,Feuil2!$D:$D)</f>
        <v>0</v>
      </c>
      <c r="G25" s="138"/>
      <c r="H25" s="138">
        <f>SUMIF(Feuil3!$B:$B,Consolidation!$B25,Feuil3!$D:$D)</f>
        <v>0</v>
      </c>
      <c r="I25" s="138"/>
      <c r="J25" s="138">
        <f>SUMIF(Feuil4!$B:$B,Consolidation!$B25,Feuil4!$D:$D)</f>
        <v>0</v>
      </c>
      <c r="K25" s="138"/>
      <c r="L25" s="138">
        <f>SUMIF(Feuil5!$B:$B,Consolidation!$B25,Feuil5!$D:$D)</f>
        <v>0</v>
      </c>
      <c r="M25" s="138"/>
      <c r="N25" s="125"/>
      <c r="O25" s="125"/>
      <c r="P25" s="138">
        <f>SUMIF(Feuil1!$B:$B,Consolidation!$B25,Feuil1!$F:$F)</f>
        <v>0</v>
      </c>
      <c r="Q25" s="138"/>
      <c r="R25" s="138">
        <f>SUMIF(Feuil2!$B:$B,Consolidation!$B25,Feuil2!$F:$F)</f>
        <v>0</v>
      </c>
      <c r="S25" s="138"/>
      <c r="T25" s="138">
        <f>SUMIF(Feuil3!$B:$B,Consolidation!$B25,Feuil3!$F:$F)</f>
        <v>0</v>
      </c>
      <c r="U25" s="138"/>
      <c r="V25" s="138">
        <f>SUMIF(Feuil4!$B:$B,Consolidation!$B25,Feuil4!$F:$F)</f>
        <v>0</v>
      </c>
      <c r="W25" s="138"/>
      <c r="X25" s="138">
        <f>SUMIF(Feuil5!$B:$B,Consolidation!$B25,Feuil5!$F:$F)</f>
        <v>0</v>
      </c>
      <c r="Y25" s="138"/>
      <c r="Z25" s="125"/>
      <c r="AA25" s="125"/>
      <c r="AB25" s="138">
        <f>SUMIF(Feuil1!$B:$B,Consolidation!$B25,Feuil1!$H:$H)</f>
        <v>0</v>
      </c>
      <c r="AC25" s="138"/>
      <c r="AD25" s="138">
        <f>SUMIF(Feuil2!$B:$B,Consolidation!$B25,Feuil2!$H:$H)</f>
        <v>0</v>
      </c>
      <c r="AE25" s="138"/>
      <c r="AF25" s="138">
        <f>SUMIF(Feuil3!$B:$B,Consolidation!$B25,Feuil3!$H:$H)</f>
        <v>0</v>
      </c>
      <c r="AG25" s="138"/>
      <c r="AH25" s="138">
        <f>SUMIF(Feuil4!$B:$B,Consolidation!$B25,Feuil4!$H:$H)</f>
        <v>0</v>
      </c>
      <c r="AI25" s="138"/>
      <c r="AJ25" s="138">
        <f>SUMIF(Feuil5!$B:$B,Consolidation!$B25,Feuil5!$H:$H)</f>
        <v>0</v>
      </c>
      <c r="AK25" s="138"/>
      <c r="AL25" s="125"/>
      <c r="AM25" s="125"/>
      <c r="AN25" s="78">
        <f t="shared" si="3"/>
        <v>0</v>
      </c>
    </row>
    <row r="26" spans="1:40" s="1" customFormat="1" x14ac:dyDescent="0.3">
      <c r="A26" s="69" t="s">
        <v>330</v>
      </c>
      <c r="B26" s="139">
        <v>3130</v>
      </c>
      <c r="C26" s="140" t="s">
        <v>16</v>
      </c>
      <c r="D26" s="138">
        <f>SUMIF(Feuil1!$B:$B,Consolidation!$B26,Feuil1!$D:$D)</f>
        <v>0</v>
      </c>
      <c r="E26" s="138"/>
      <c r="F26" s="138">
        <f>SUMIF(Feuil2!$B:$B,Consolidation!$B26,Feuil2!$D:$D)</f>
        <v>0</v>
      </c>
      <c r="G26" s="138"/>
      <c r="H26" s="138">
        <f>SUMIF(Feuil3!$B:$B,Consolidation!$B26,Feuil3!$D:$D)</f>
        <v>0</v>
      </c>
      <c r="I26" s="138"/>
      <c r="J26" s="138">
        <f>SUMIF(Feuil4!$B:$B,Consolidation!$B26,Feuil4!$D:$D)</f>
        <v>0</v>
      </c>
      <c r="K26" s="138"/>
      <c r="L26" s="138">
        <f>SUMIF(Feuil5!$B:$B,Consolidation!$B26,Feuil5!$D:$D)</f>
        <v>0</v>
      </c>
      <c r="M26" s="138"/>
      <c r="N26" s="125">
        <f t="shared" si="10"/>
        <v>0</v>
      </c>
      <c r="O26" s="125">
        <f t="shared" si="11"/>
        <v>0</v>
      </c>
      <c r="P26" s="138">
        <f>SUMIF(Feuil1!$B:$B,Consolidation!$B26,Feuil1!$F:$F)</f>
        <v>0</v>
      </c>
      <c r="Q26" s="138"/>
      <c r="R26" s="138">
        <f>SUMIF(Feuil2!$B:$B,Consolidation!$B26,Feuil2!$F:$F)</f>
        <v>0</v>
      </c>
      <c r="S26" s="138"/>
      <c r="T26" s="138">
        <f>SUMIF(Feuil3!$B:$B,Consolidation!$B26,Feuil3!$F:$F)</f>
        <v>0</v>
      </c>
      <c r="U26" s="138"/>
      <c r="V26" s="138">
        <f>SUMIF(Feuil4!$B:$B,Consolidation!$B26,Feuil4!$F:$F)</f>
        <v>0</v>
      </c>
      <c r="W26" s="138"/>
      <c r="X26" s="138">
        <f>SUMIF(Feuil5!$B:$B,Consolidation!$B26,Feuil5!$F:$F)</f>
        <v>0</v>
      </c>
      <c r="Y26" s="138"/>
      <c r="Z26" s="125">
        <f t="shared" ref="Z26:Z31" si="16">P26+R26+T26+V26+X26</f>
        <v>0</v>
      </c>
      <c r="AA26" s="125">
        <f t="shared" ref="AA26:AA31" si="17">Q26+S26+U26+W26+Y26</f>
        <v>0</v>
      </c>
      <c r="AB26" s="138">
        <f>SUMIF(Feuil1!$B:$B,Consolidation!$B26,Feuil1!$H:$H)</f>
        <v>0</v>
      </c>
      <c r="AC26" s="138"/>
      <c r="AD26" s="138">
        <f>SUMIF(Feuil2!$B:$B,Consolidation!$B26,Feuil2!$H:$H)</f>
        <v>0</v>
      </c>
      <c r="AE26" s="138"/>
      <c r="AF26" s="138">
        <f>SUMIF(Feuil3!$B:$B,Consolidation!$B26,Feuil3!$H:$H)</f>
        <v>0</v>
      </c>
      <c r="AG26" s="138"/>
      <c r="AH26" s="138">
        <f>SUMIF(Feuil4!$B:$B,Consolidation!$B26,Feuil4!$H:$H)</f>
        <v>0</v>
      </c>
      <c r="AI26" s="138"/>
      <c r="AJ26" s="138">
        <f>SUMIF(Feuil5!$B:$B,Consolidation!$B26,Feuil5!$H:$H)</f>
        <v>0</v>
      </c>
      <c r="AK26" s="138"/>
      <c r="AL26" s="125">
        <f t="shared" ref="AL26:AL31" si="18">AB26+AD26+AF26+AH26+AJ26</f>
        <v>0</v>
      </c>
      <c r="AM26" s="125">
        <f t="shared" ref="AM26:AM31" si="19">AC26+AE26+AG26+AI26+AK26</f>
        <v>0</v>
      </c>
      <c r="AN26" s="78">
        <f t="shared" si="3"/>
        <v>0</v>
      </c>
    </row>
    <row r="27" spans="1:40" s="1" customFormat="1" x14ac:dyDescent="0.3">
      <c r="A27" s="69" t="s">
        <v>330</v>
      </c>
      <c r="B27" s="139">
        <v>3140</v>
      </c>
      <c r="C27" s="140" t="s">
        <v>17</v>
      </c>
      <c r="D27" s="138">
        <f>SUMIF(Feuil1!$B:$B,Consolidation!$B27,Feuil1!$D:$D)</f>
        <v>0</v>
      </c>
      <c r="E27" s="138"/>
      <c r="F27" s="138">
        <f>SUMIF(Feuil2!$B:$B,Consolidation!$B27,Feuil2!$D:$D)</f>
        <v>0</v>
      </c>
      <c r="G27" s="138"/>
      <c r="H27" s="138">
        <f>SUMIF(Feuil3!$B:$B,Consolidation!$B27,Feuil3!$D:$D)</f>
        <v>0</v>
      </c>
      <c r="I27" s="138"/>
      <c r="J27" s="138">
        <f>SUMIF(Feuil4!$B:$B,Consolidation!$B27,Feuil4!$D:$D)</f>
        <v>0</v>
      </c>
      <c r="K27" s="138"/>
      <c r="L27" s="138">
        <f>SUMIF(Feuil5!$B:$B,Consolidation!$B27,Feuil5!$D:$D)</f>
        <v>0</v>
      </c>
      <c r="M27" s="138"/>
      <c r="N27" s="125">
        <f t="shared" si="10"/>
        <v>0</v>
      </c>
      <c r="O27" s="125">
        <f t="shared" si="11"/>
        <v>0</v>
      </c>
      <c r="P27" s="138">
        <f>SUMIF(Feuil1!$B:$B,Consolidation!$B27,Feuil1!$F:$F)</f>
        <v>0</v>
      </c>
      <c r="Q27" s="138"/>
      <c r="R27" s="138">
        <f>SUMIF(Feuil2!$B:$B,Consolidation!$B27,Feuil2!$F:$F)</f>
        <v>0</v>
      </c>
      <c r="S27" s="138"/>
      <c r="T27" s="138">
        <f>SUMIF(Feuil3!$B:$B,Consolidation!$B27,Feuil3!$F:$F)</f>
        <v>0</v>
      </c>
      <c r="U27" s="138"/>
      <c r="V27" s="138">
        <f>SUMIF(Feuil4!$B:$B,Consolidation!$B27,Feuil4!$F:$F)</f>
        <v>0</v>
      </c>
      <c r="W27" s="138"/>
      <c r="X27" s="138">
        <f>SUMIF(Feuil5!$B:$B,Consolidation!$B27,Feuil5!$F:$F)</f>
        <v>0</v>
      </c>
      <c r="Y27" s="138"/>
      <c r="Z27" s="125">
        <f t="shared" si="16"/>
        <v>0</v>
      </c>
      <c r="AA27" s="125">
        <f t="shared" si="17"/>
        <v>0</v>
      </c>
      <c r="AB27" s="138">
        <f>SUMIF(Feuil1!$B:$B,Consolidation!$B27,Feuil1!$H:$H)</f>
        <v>0</v>
      </c>
      <c r="AC27" s="138"/>
      <c r="AD27" s="138">
        <f>SUMIF(Feuil2!$B:$B,Consolidation!$B27,Feuil2!$H:$H)</f>
        <v>0</v>
      </c>
      <c r="AE27" s="138"/>
      <c r="AF27" s="138">
        <f>SUMIF(Feuil3!$B:$B,Consolidation!$B27,Feuil3!$H:$H)</f>
        <v>0</v>
      </c>
      <c r="AG27" s="138"/>
      <c r="AH27" s="138">
        <f>SUMIF(Feuil4!$B:$B,Consolidation!$B27,Feuil4!$H:$H)</f>
        <v>0</v>
      </c>
      <c r="AI27" s="138"/>
      <c r="AJ27" s="138">
        <f>SUMIF(Feuil5!$B:$B,Consolidation!$B27,Feuil5!$H:$H)</f>
        <v>0</v>
      </c>
      <c r="AK27" s="138"/>
      <c r="AL27" s="125">
        <f t="shared" si="18"/>
        <v>0</v>
      </c>
      <c r="AM27" s="125">
        <f t="shared" si="19"/>
        <v>0</v>
      </c>
      <c r="AN27" s="78">
        <f t="shared" si="3"/>
        <v>0</v>
      </c>
    </row>
    <row r="28" spans="1:40" s="1" customFormat="1" x14ac:dyDescent="0.3">
      <c r="A28" s="69" t="s">
        <v>330</v>
      </c>
      <c r="B28" s="139">
        <v>3150</v>
      </c>
      <c r="C28" s="140" t="s">
        <v>18</v>
      </c>
      <c r="D28" s="138">
        <f>SUMIF(Feuil1!$B:$B,Consolidation!$B28,Feuil1!$D:$D)</f>
        <v>0</v>
      </c>
      <c r="E28" s="138"/>
      <c r="F28" s="138">
        <f>SUMIF(Feuil2!$B:$B,Consolidation!$B28,Feuil2!$D:$D)</f>
        <v>0</v>
      </c>
      <c r="G28" s="138"/>
      <c r="H28" s="138">
        <f>SUMIF(Feuil3!$B:$B,Consolidation!$B28,Feuil3!$D:$D)</f>
        <v>0</v>
      </c>
      <c r="I28" s="138"/>
      <c r="J28" s="138">
        <f>SUMIF(Feuil4!$B:$B,Consolidation!$B28,Feuil4!$D:$D)</f>
        <v>0</v>
      </c>
      <c r="K28" s="138"/>
      <c r="L28" s="138">
        <f>SUMIF(Feuil5!$B:$B,Consolidation!$B28,Feuil5!$D:$D)</f>
        <v>0</v>
      </c>
      <c r="M28" s="138"/>
      <c r="N28" s="125">
        <f t="shared" si="10"/>
        <v>0</v>
      </c>
      <c r="O28" s="125">
        <f t="shared" si="11"/>
        <v>0</v>
      </c>
      <c r="P28" s="138">
        <f>SUMIF(Feuil1!$B:$B,Consolidation!$B28,Feuil1!$F:$F)</f>
        <v>0</v>
      </c>
      <c r="Q28" s="138"/>
      <c r="R28" s="138">
        <f>SUMIF(Feuil2!$B:$B,Consolidation!$B28,Feuil2!$F:$F)</f>
        <v>0</v>
      </c>
      <c r="S28" s="138"/>
      <c r="T28" s="138">
        <f>SUMIF(Feuil3!$B:$B,Consolidation!$B28,Feuil3!$F:$F)</f>
        <v>0</v>
      </c>
      <c r="U28" s="138"/>
      <c r="V28" s="138">
        <f>SUMIF(Feuil4!$B:$B,Consolidation!$B28,Feuil4!$F:$F)</f>
        <v>0</v>
      </c>
      <c r="W28" s="138"/>
      <c r="X28" s="138">
        <f>SUMIF(Feuil5!$B:$B,Consolidation!$B28,Feuil5!$F:$F)</f>
        <v>0</v>
      </c>
      <c r="Y28" s="138"/>
      <c r="Z28" s="125">
        <f t="shared" si="16"/>
        <v>0</v>
      </c>
      <c r="AA28" s="125">
        <f t="shared" si="17"/>
        <v>0</v>
      </c>
      <c r="AB28" s="138">
        <f>SUMIF(Feuil1!$B:$B,Consolidation!$B28,Feuil1!$H:$H)</f>
        <v>0</v>
      </c>
      <c r="AC28" s="138"/>
      <c r="AD28" s="138">
        <f>SUMIF(Feuil2!$B:$B,Consolidation!$B28,Feuil2!$H:$H)</f>
        <v>0</v>
      </c>
      <c r="AE28" s="138"/>
      <c r="AF28" s="138">
        <f>SUMIF(Feuil3!$B:$B,Consolidation!$B28,Feuil3!$H:$H)</f>
        <v>0</v>
      </c>
      <c r="AG28" s="138"/>
      <c r="AH28" s="138">
        <f>SUMIF(Feuil4!$B:$B,Consolidation!$B28,Feuil4!$H:$H)</f>
        <v>0</v>
      </c>
      <c r="AI28" s="138"/>
      <c r="AJ28" s="138">
        <f>SUMIF(Feuil5!$B:$B,Consolidation!$B28,Feuil5!$H:$H)</f>
        <v>0</v>
      </c>
      <c r="AK28" s="138"/>
      <c r="AL28" s="125">
        <f t="shared" si="18"/>
        <v>0</v>
      </c>
      <c r="AM28" s="125">
        <f t="shared" si="19"/>
        <v>0</v>
      </c>
      <c r="AN28" s="78">
        <f t="shared" si="3"/>
        <v>0</v>
      </c>
    </row>
    <row r="29" spans="1:40" s="1" customFormat="1" x14ac:dyDescent="0.3">
      <c r="A29" s="69" t="s">
        <v>330</v>
      </c>
      <c r="B29" s="139">
        <v>3190</v>
      </c>
      <c r="C29" s="140" t="s">
        <v>19</v>
      </c>
      <c r="D29" s="138">
        <f>SUMIF(Feuil1!$B:$B,Consolidation!$B29,Feuil1!$D:$D)</f>
        <v>0</v>
      </c>
      <c r="E29" s="138"/>
      <c r="F29" s="138">
        <f>SUMIF(Feuil2!$B:$B,Consolidation!$B29,Feuil2!$D:$D)</f>
        <v>0</v>
      </c>
      <c r="G29" s="138"/>
      <c r="H29" s="138">
        <f>SUMIF(Feuil3!$B:$B,Consolidation!$B29,Feuil3!$D:$D)</f>
        <v>0</v>
      </c>
      <c r="I29" s="138"/>
      <c r="J29" s="138">
        <f>SUMIF(Feuil4!$B:$B,Consolidation!$B29,Feuil4!$D:$D)</f>
        <v>0</v>
      </c>
      <c r="K29" s="138"/>
      <c r="L29" s="138">
        <f>SUMIF(Feuil5!$B:$B,Consolidation!$B29,Feuil5!$D:$D)</f>
        <v>0</v>
      </c>
      <c r="M29" s="138"/>
      <c r="N29" s="125">
        <f t="shared" si="10"/>
        <v>0</v>
      </c>
      <c r="O29" s="125">
        <f t="shared" si="11"/>
        <v>0</v>
      </c>
      <c r="P29" s="138">
        <f>SUMIF(Feuil1!$B:$B,Consolidation!$B29,Feuil1!$F:$F)</f>
        <v>0</v>
      </c>
      <c r="Q29" s="138"/>
      <c r="R29" s="138">
        <f>SUMIF(Feuil2!$B:$B,Consolidation!$B29,Feuil2!$F:$F)</f>
        <v>0</v>
      </c>
      <c r="S29" s="138"/>
      <c r="T29" s="138">
        <f>SUMIF(Feuil3!$B:$B,Consolidation!$B29,Feuil3!$F:$F)</f>
        <v>0</v>
      </c>
      <c r="U29" s="138"/>
      <c r="V29" s="138">
        <f>SUMIF(Feuil4!$B:$B,Consolidation!$B29,Feuil4!$F:$F)</f>
        <v>0</v>
      </c>
      <c r="W29" s="138"/>
      <c r="X29" s="138">
        <f>SUMIF(Feuil5!$B:$B,Consolidation!$B29,Feuil5!$F:$F)</f>
        <v>0</v>
      </c>
      <c r="Y29" s="138"/>
      <c r="Z29" s="125">
        <f t="shared" si="16"/>
        <v>0</v>
      </c>
      <c r="AA29" s="125">
        <f t="shared" si="17"/>
        <v>0</v>
      </c>
      <c r="AB29" s="138">
        <f>SUMIF(Feuil1!$B:$B,Consolidation!$B29,Feuil1!$H:$H)</f>
        <v>0</v>
      </c>
      <c r="AC29" s="138"/>
      <c r="AD29" s="138">
        <f>SUMIF(Feuil2!$B:$B,Consolidation!$B29,Feuil2!$H:$H)</f>
        <v>0</v>
      </c>
      <c r="AE29" s="138"/>
      <c r="AF29" s="138">
        <f>SUMIF(Feuil3!$B:$B,Consolidation!$B29,Feuil3!$H:$H)</f>
        <v>0</v>
      </c>
      <c r="AG29" s="138"/>
      <c r="AH29" s="138">
        <f>SUMIF(Feuil4!$B:$B,Consolidation!$B29,Feuil4!$H:$H)</f>
        <v>0</v>
      </c>
      <c r="AI29" s="138"/>
      <c r="AJ29" s="138">
        <f>SUMIF(Feuil5!$B:$B,Consolidation!$B29,Feuil5!$H:$H)</f>
        <v>0</v>
      </c>
      <c r="AK29" s="138"/>
      <c r="AL29" s="125">
        <f t="shared" si="18"/>
        <v>0</v>
      </c>
      <c r="AM29" s="125">
        <f t="shared" si="19"/>
        <v>0</v>
      </c>
      <c r="AN29" s="78">
        <f t="shared" si="3"/>
        <v>0</v>
      </c>
    </row>
    <row r="30" spans="1:40" s="1" customFormat="1" x14ac:dyDescent="0.3">
      <c r="A30" s="69" t="s">
        <v>330</v>
      </c>
      <c r="B30" s="139">
        <v>3191</v>
      </c>
      <c r="C30" s="140" t="s">
        <v>20</v>
      </c>
      <c r="D30" s="138">
        <f>SUMIF(Feuil1!$B:$B,Consolidation!$B30,Feuil1!$D:$D)</f>
        <v>0</v>
      </c>
      <c r="E30" s="138"/>
      <c r="F30" s="138">
        <f>SUMIF(Feuil2!$B:$B,Consolidation!$B30,Feuil2!$D:$D)</f>
        <v>0</v>
      </c>
      <c r="G30" s="138"/>
      <c r="H30" s="138">
        <f>SUMIF(Feuil3!$B:$B,Consolidation!$B30,Feuil3!$D:$D)</f>
        <v>0</v>
      </c>
      <c r="I30" s="138"/>
      <c r="J30" s="138">
        <f>SUMIF(Feuil4!$B:$B,Consolidation!$B30,Feuil4!$D:$D)</f>
        <v>0</v>
      </c>
      <c r="K30" s="138"/>
      <c r="L30" s="138">
        <f>SUMIF(Feuil5!$B:$B,Consolidation!$B30,Feuil5!$D:$D)</f>
        <v>0</v>
      </c>
      <c r="M30" s="138"/>
      <c r="N30" s="125">
        <f t="shared" si="10"/>
        <v>0</v>
      </c>
      <c r="O30" s="125">
        <f t="shared" si="11"/>
        <v>0</v>
      </c>
      <c r="P30" s="138">
        <f>SUMIF(Feuil1!$B:$B,Consolidation!$B30,Feuil1!$F:$F)</f>
        <v>0</v>
      </c>
      <c r="Q30" s="138"/>
      <c r="R30" s="138">
        <f>SUMIF(Feuil2!$B:$B,Consolidation!$B30,Feuil2!$F:$F)</f>
        <v>0</v>
      </c>
      <c r="S30" s="138"/>
      <c r="T30" s="138">
        <f>SUMIF(Feuil3!$B:$B,Consolidation!$B30,Feuil3!$F:$F)</f>
        <v>0</v>
      </c>
      <c r="U30" s="138"/>
      <c r="V30" s="138">
        <f>SUMIF(Feuil4!$B:$B,Consolidation!$B30,Feuil4!$F:$F)</f>
        <v>0</v>
      </c>
      <c r="W30" s="138"/>
      <c r="X30" s="138">
        <f>SUMIF(Feuil5!$B:$B,Consolidation!$B30,Feuil5!$F:$F)</f>
        <v>0</v>
      </c>
      <c r="Y30" s="138"/>
      <c r="Z30" s="125">
        <f t="shared" si="16"/>
        <v>0</v>
      </c>
      <c r="AA30" s="125">
        <f t="shared" si="17"/>
        <v>0</v>
      </c>
      <c r="AB30" s="138">
        <f>SUMIF(Feuil1!$B:$B,Consolidation!$B30,Feuil1!$H:$H)</f>
        <v>0</v>
      </c>
      <c r="AC30" s="138"/>
      <c r="AD30" s="138">
        <f>SUMIF(Feuil2!$B:$B,Consolidation!$B30,Feuil2!$H:$H)</f>
        <v>0</v>
      </c>
      <c r="AE30" s="138"/>
      <c r="AF30" s="138">
        <f>SUMIF(Feuil3!$B:$B,Consolidation!$B30,Feuil3!$H:$H)</f>
        <v>0</v>
      </c>
      <c r="AG30" s="138"/>
      <c r="AH30" s="138">
        <f>SUMIF(Feuil4!$B:$B,Consolidation!$B30,Feuil4!$H:$H)</f>
        <v>0</v>
      </c>
      <c r="AI30" s="138"/>
      <c r="AJ30" s="138">
        <f>SUMIF(Feuil5!$B:$B,Consolidation!$B30,Feuil5!$H:$H)</f>
        <v>0</v>
      </c>
      <c r="AK30" s="138"/>
      <c r="AL30" s="125">
        <f t="shared" si="18"/>
        <v>0</v>
      </c>
      <c r="AM30" s="125">
        <f t="shared" si="19"/>
        <v>0</v>
      </c>
      <c r="AN30" s="78">
        <f t="shared" si="3"/>
        <v>0</v>
      </c>
    </row>
    <row r="31" spans="1:40" s="1" customFormat="1" x14ac:dyDescent="0.3">
      <c r="A31" s="69" t="s">
        <v>330</v>
      </c>
      <c r="B31" s="139">
        <v>3192</v>
      </c>
      <c r="C31" s="140" t="s">
        <v>21</v>
      </c>
      <c r="D31" s="138">
        <f>SUMIF(Feuil1!$B:$B,Consolidation!$B31,Feuil1!$D:$D)</f>
        <v>0</v>
      </c>
      <c r="E31" s="138"/>
      <c r="F31" s="138">
        <f>SUMIF(Feuil2!$B:$B,Consolidation!$B31,Feuil2!$D:$D)</f>
        <v>0</v>
      </c>
      <c r="G31" s="138"/>
      <c r="H31" s="138">
        <f>SUMIF(Feuil3!$B:$B,Consolidation!$B31,Feuil3!$D:$D)</f>
        <v>0</v>
      </c>
      <c r="I31" s="138"/>
      <c r="J31" s="138">
        <f>SUMIF(Feuil4!$B:$B,Consolidation!$B31,Feuil4!$D:$D)</f>
        <v>0</v>
      </c>
      <c r="K31" s="138"/>
      <c r="L31" s="138">
        <f>SUMIF(Feuil5!$B:$B,Consolidation!$B31,Feuil5!$D:$D)</f>
        <v>0</v>
      </c>
      <c r="M31" s="138"/>
      <c r="N31" s="125">
        <f t="shared" si="10"/>
        <v>0</v>
      </c>
      <c r="O31" s="125">
        <f t="shared" si="11"/>
        <v>0</v>
      </c>
      <c r="P31" s="138">
        <f>SUMIF(Feuil1!$B:$B,Consolidation!$B31,Feuil1!$F:$F)</f>
        <v>0</v>
      </c>
      <c r="Q31" s="138"/>
      <c r="R31" s="138">
        <f>SUMIF(Feuil2!$B:$B,Consolidation!$B31,Feuil2!$F:$F)</f>
        <v>0</v>
      </c>
      <c r="S31" s="138"/>
      <c r="T31" s="138">
        <f>SUMIF(Feuil3!$B:$B,Consolidation!$B31,Feuil3!$F:$F)</f>
        <v>0</v>
      </c>
      <c r="U31" s="138"/>
      <c r="V31" s="138">
        <f>SUMIF(Feuil4!$B:$B,Consolidation!$B31,Feuil4!$F:$F)</f>
        <v>0</v>
      </c>
      <c r="W31" s="138"/>
      <c r="X31" s="138">
        <f>SUMIF(Feuil5!$B:$B,Consolidation!$B31,Feuil5!$F:$F)</f>
        <v>0</v>
      </c>
      <c r="Y31" s="138"/>
      <c r="Z31" s="125">
        <f t="shared" si="16"/>
        <v>0</v>
      </c>
      <c r="AA31" s="125">
        <f t="shared" si="17"/>
        <v>0</v>
      </c>
      <c r="AB31" s="138">
        <f>SUMIF(Feuil1!$B:$B,Consolidation!$B31,Feuil1!$H:$H)</f>
        <v>0</v>
      </c>
      <c r="AC31" s="138"/>
      <c r="AD31" s="138">
        <f>SUMIF(Feuil2!$B:$B,Consolidation!$B31,Feuil2!$H:$H)</f>
        <v>0</v>
      </c>
      <c r="AE31" s="138"/>
      <c r="AF31" s="138">
        <f>SUMIF(Feuil3!$B:$B,Consolidation!$B31,Feuil3!$H:$H)</f>
        <v>0</v>
      </c>
      <c r="AG31" s="138"/>
      <c r="AH31" s="138">
        <f>SUMIF(Feuil4!$B:$B,Consolidation!$B31,Feuil4!$H:$H)</f>
        <v>0</v>
      </c>
      <c r="AI31" s="138"/>
      <c r="AJ31" s="138">
        <f>SUMIF(Feuil5!$B:$B,Consolidation!$B31,Feuil5!$H:$H)</f>
        <v>0</v>
      </c>
      <c r="AK31" s="138"/>
      <c r="AL31" s="125">
        <f t="shared" si="18"/>
        <v>0</v>
      </c>
      <c r="AM31" s="125">
        <f t="shared" si="19"/>
        <v>0</v>
      </c>
      <c r="AN31" s="78">
        <f t="shared" si="3"/>
        <v>0</v>
      </c>
    </row>
    <row r="32" spans="1:40" s="92" customFormat="1" x14ac:dyDescent="0.3">
      <c r="A32" s="69" t="s">
        <v>330</v>
      </c>
      <c r="B32" s="136"/>
      <c r="C32" s="137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25"/>
      <c r="O32" s="125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25"/>
      <c r="AA32" s="125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25"/>
      <c r="AM32" s="125"/>
      <c r="AN32" s="78">
        <f t="shared" si="3"/>
        <v>0</v>
      </c>
    </row>
    <row r="33" spans="1:40" s="3" customFormat="1" x14ac:dyDescent="0.3">
      <c r="A33" s="69"/>
      <c r="B33" s="101">
        <v>32</v>
      </c>
      <c r="C33" s="102" t="s">
        <v>151</v>
      </c>
      <c r="D33" s="103">
        <f>SUBTOTAL(9,D34:D46)</f>
        <v>0</v>
      </c>
      <c r="E33" s="103">
        <f>IF($E$5&gt;0,D33/$E$5,0)</f>
        <v>0</v>
      </c>
      <c r="F33" s="103">
        <f>SUBTOTAL(9,F34:F46)</f>
        <v>0</v>
      </c>
      <c r="G33" s="103">
        <f>IF($G$5&gt;0,F33/$G$5,0)</f>
        <v>0</v>
      </c>
      <c r="H33" s="103">
        <f>SUBTOTAL(9,H34:H46)</f>
        <v>0</v>
      </c>
      <c r="I33" s="103">
        <f>IF($I$5&gt;0,H33/$I$5,0)</f>
        <v>0</v>
      </c>
      <c r="J33" s="103">
        <f>SUBTOTAL(9,J34:J46)</f>
        <v>0</v>
      </c>
      <c r="K33" s="103">
        <f>IF($K$5&gt;0,J33/$K$5,0)</f>
        <v>0</v>
      </c>
      <c r="L33" s="103">
        <f>SUBTOTAL(9,L34:L46)</f>
        <v>0</v>
      </c>
      <c r="M33" s="103">
        <f>IF($M$5&gt;0,L33/$M$5,0)</f>
        <v>0</v>
      </c>
      <c r="N33" s="116">
        <f>D33+F33+H33+J33+L33</f>
        <v>0</v>
      </c>
      <c r="O33" s="116">
        <f>E33+G33+I33+K33+M33</f>
        <v>0</v>
      </c>
      <c r="P33" s="103">
        <f>SUBTOTAL(9,P34:P46)</f>
        <v>0</v>
      </c>
      <c r="Q33" s="103">
        <f>IF($Q$5&gt;0,P33/$Q$5,0)</f>
        <v>0</v>
      </c>
      <c r="R33" s="103">
        <f>SUBTOTAL(9,R34:R46)</f>
        <v>0</v>
      </c>
      <c r="S33" s="103">
        <f>IF($S$5&gt;0,R33/$S$5,0)</f>
        <v>0</v>
      </c>
      <c r="T33" s="103">
        <f>SUBTOTAL(9,T34:T46)</f>
        <v>0</v>
      </c>
      <c r="U33" s="103">
        <f>IF($U$5&gt;0,T33/$U$5,0)</f>
        <v>0</v>
      </c>
      <c r="V33" s="103">
        <f>SUBTOTAL(9,V34:V46)</f>
        <v>0</v>
      </c>
      <c r="W33" s="103">
        <f>IF($W$5&gt;0,V33/$W$5,0)</f>
        <v>0</v>
      </c>
      <c r="X33" s="103">
        <f>SUBTOTAL(9,X34:X46)</f>
        <v>0</v>
      </c>
      <c r="Y33" s="103">
        <f>IF($Y$5&gt;0,X33/$Y$5,0)</f>
        <v>0</v>
      </c>
      <c r="Z33" s="116">
        <f>P33+R33+T33+V33+X33</f>
        <v>0</v>
      </c>
      <c r="AA33" s="116">
        <f>Q33+S33+U33+W33+Y33</f>
        <v>0</v>
      </c>
      <c r="AB33" s="103">
        <f>SUBTOTAL(9,AB34:AB46)</f>
        <v>0</v>
      </c>
      <c r="AC33" s="103">
        <f>IF($AC$5&gt;0,AB33/$AC$5,0)</f>
        <v>0</v>
      </c>
      <c r="AD33" s="103">
        <f>SUBTOTAL(9,AD34:AD46)</f>
        <v>0</v>
      </c>
      <c r="AE33" s="103">
        <f>IF($AE$5&gt;0,AD33/$AE$5,0)</f>
        <v>0</v>
      </c>
      <c r="AF33" s="103">
        <f>SUBTOTAL(9,AF34:AF46)</f>
        <v>0</v>
      </c>
      <c r="AG33" s="103">
        <f>IF($AG$5&gt;0,AF33/$AG$5,0)</f>
        <v>0</v>
      </c>
      <c r="AH33" s="103">
        <f>SUBTOTAL(9,AH34:AH46)</f>
        <v>0</v>
      </c>
      <c r="AI33" s="103">
        <f>IF($AI$5&gt;0,AH33/$AI$5,0)</f>
        <v>0</v>
      </c>
      <c r="AJ33" s="103">
        <f>SUBTOTAL(9,AJ34:AJ46)</f>
        <v>0</v>
      </c>
      <c r="AK33" s="103">
        <f>IF($AK$5&gt;0,AJ33/$AK$5,0)</f>
        <v>0</v>
      </c>
      <c r="AL33" s="116">
        <f>AB33+AD33+AF33+AH33+AJ33</f>
        <v>0</v>
      </c>
      <c r="AM33" s="116">
        <f>AC33+AE33+AG33+AI33+AK33</f>
        <v>0</v>
      </c>
      <c r="AN33" s="78">
        <f t="shared" si="3"/>
        <v>0</v>
      </c>
    </row>
    <row r="34" spans="1:40" s="1" customFormat="1" x14ac:dyDescent="0.3">
      <c r="A34" s="69"/>
      <c r="B34" s="139">
        <v>3200</v>
      </c>
      <c r="C34" s="140" t="s">
        <v>22</v>
      </c>
      <c r="D34" s="138">
        <f>SUMIF(Feuil1!$B:$B,Consolidation!$B34,Feuil1!$D:$D)</f>
        <v>0</v>
      </c>
      <c r="E34" s="138"/>
      <c r="F34" s="138">
        <f>SUMIF(Feuil2!$B:$B,Consolidation!$B34,Feuil2!$D:$D)</f>
        <v>0</v>
      </c>
      <c r="G34" s="138"/>
      <c r="H34" s="138">
        <f>SUMIF(Feuil3!$B:$B,Consolidation!$B34,Feuil3!$D:$D)</f>
        <v>0</v>
      </c>
      <c r="I34" s="138"/>
      <c r="J34" s="138">
        <f>SUMIF(Feuil4!$B:$B,Consolidation!$B34,Feuil4!$D:$D)</f>
        <v>0</v>
      </c>
      <c r="K34" s="138"/>
      <c r="L34" s="138">
        <f>SUMIF(Feuil5!$B:$B,Consolidation!$B34,Feuil5!$D:$D)</f>
        <v>0</v>
      </c>
      <c r="M34" s="138"/>
      <c r="N34" s="125">
        <f t="shared" ref="N34:N45" si="20">D34+F34+H34+J34+L34</f>
        <v>0</v>
      </c>
      <c r="O34" s="125">
        <f t="shared" ref="O34:O45" si="21">E34+G34+I34+K34+M34</f>
        <v>0</v>
      </c>
      <c r="P34" s="138">
        <f>SUMIF(Feuil1!$B:$B,Consolidation!$B34,Feuil1!$F:$F)</f>
        <v>0</v>
      </c>
      <c r="Q34" s="138"/>
      <c r="R34" s="138">
        <f>SUMIF(Feuil2!$B:$B,Consolidation!$B34,Feuil2!$F:$F)</f>
        <v>0</v>
      </c>
      <c r="S34" s="138"/>
      <c r="T34" s="138">
        <f>SUMIF(Feuil3!$B:$B,Consolidation!$B34,Feuil3!$F:$F)</f>
        <v>0</v>
      </c>
      <c r="U34" s="138"/>
      <c r="V34" s="138">
        <f>SUMIF(Feuil4!$B:$B,Consolidation!$B34,Feuil4!$F:$F)</f>
        <v>0</v>
      </c>
      <c r="W34" s="138"/>
      <c r="X34" s="138">
        <f>SUMIF(Feuil5!$B:$B,Consolidation!$B34,Feuil5!$F:$F)</f>
        <v>0</v>
      </c>
      <c r="Y34" s="138"/>
      <c r="Z34" s="125">
        <f t="shared" ref="Z34:Z40" si="22">P34+R34+T34+V34+X34</f>
        <v>0</v>
      </c>
      <c r="AA34" s="125">
        <f t="shared" ref="AA34:AA40" si="23">Q34+S34+U34+W34+Y34</f>
        <v>0</v>
      </c>
      <c r="AB34" s="138">
        <f>SUMIF(Feuil1!$B:$B,Consolidation!$B34,Feuil1!$H:$H)</f>
        <v>0</v>
      </c>
      <c r="AC34" s="138"/>
      <c r="AD34" s="138">
        <f>SUMIF(Feuil2!$B:$B,Consolidation!$B34,Feuil2!$H:$H)</f>
        <v>0</v>
      </c>
      <c r="AE34" s="138"/>
      <c r="AF34" s="138">
        <f>SUMIF(Feuil3!$B:$B,Consolidation!$B34,Feuil3!$H:$H)</f>
        <v>0</v>
      </c>
      <c r="AG34" s="138"/>
      <c r="AH34" s="138">
        <f>SUMIF(Feuil4!$B:$B,Consolidation!$B34,Feuil4!$H:$H)</f>
        <v>0</v>
      </c>
      <c r="AI34" s="138"/>
      <c r="AJ34" s="138">
        <f>SUMIF(Feuil5!$B:$B,Consolidation!$B34,Feuil5!$H:$H)</f>
        <v>0</v>
      </c>
      <c r="AK34" s="138"/>
      <c r="AL34" s="125">
        <f t="shared" ref="AL34:AL40" si="24">AB34+AD34+AF34+AH34+AJ34</f>
        <v>0</v>
      </c>
      <c r="AM34" s="125">
        <f t="shared" ref="AM34:AM40" si="25">AC34+AE34+AG34+AI34+AK34</f>
        <v>0</v>
      </c>
      <c r="AN34" s="78">
        <f t="shared" si="3"/>
        <v>0</v>
      </c>
    </row>
    <row r="35" spans="1:40" s="1" customFormat="1" x14ac:dyDescent="0.3">
      <c r="A35" s="69" t="s">
        <v>330</v>
      </c>
      <c r="B35" s="139">
        <v>3201</v>
      </c>
      <c r="C35" s="140" t="s">
        <v>23</v>
      </c>
      <c r="D35" s="138">
        <f>SUMIF(Feuil1!$B:$B,Consolidation!$B35,Feuil1!$D:$D)</f>
        <v>0</v>
      </c>
      <c r="E35" s="138"/>
      <c r="F35" s="138">
        <f>SUMIF(Feuil2!$B:$B,Consolidation!$B35,Feuil2!$D:$D)</f>
        <v>0</v>
      </c>
      <c r="G35" s="138"/>
      <c r="H35" s="138">
        <f>SUMIF(Feuil3!$B:$B,Consolidation!$B35,Feuil3!$D:$D)</f>
        <v>0</v>
      </c>
      <c r="I35" s="138"/>
      <c r="J35" s="138">
        <f>SUMIF(Feuil4!$B:$B,Consolidation!$B35,Feuil4!$D:$D)</f>
        <v>0</v>
      </c>
      <c r="K35" s="138"/>
      <c r="L35" s="138">
        <f>SUMIF(Feuil5!$B:$B,Consolidation!$B35,Feuil5!$D:$D)</f>
        <v>0</v>
      </c>
      <c r="M35" s="138"/>
      <c r="N35" s="125">
        <f t="shared" si="20"/>
        <v>0</v>
      </c>
      <c r="O35" s="125">
        <f t="shared" si="21"/>
        <v>0</v>
      </c>
      <c r="P35" s="138">
        <f>SUMIF(Feuil1!$B:$B,Consolidation!$B35,Feuil1!$F:$F)</f>
        <v>0</v>
      </c>
      <c r="Q35" s="138"/>
      <c r="R35" s="138">
        <f>SUMIF(Feuil2!$B:$B,Consolidation!$B35,Feuil2!$F:$F)</f>
        <v>0</v>
      </c>
      <c r="S35" s="138"/>
      <c r="T35" s="138">
        <f>SUMIF(Feuil3!$B:$B,Consolidation!$B35,Feuil3!$F:$F)</f>
        <v>0</v>
      </c>
      <c r="U35" s="138"/>
      <c r="V35" s="138">
        <f>SUMIF(Feuil4!$B:$B,Consolidation!$B35,Feuil4!$F:$F)</f>
        <v>0</v>
      </c>
      <c r="W35" s="138"/>
      <c r="X35" s="138">
        <f>SUMIF(Feuil5!$B:$B,Consolidation!$B35,Feuil5!$F:$F)</f>
        <v>0</v>
      </c>
      <c r="Y35" s="138"/>
      <c r="Z35" s="125">
        <f t="shared" si="22"/>
        <v>0</v>
      </c>
      <c r="AA35" s="125">
        <f t="shared" si="23"/>
        <v>0</v>
      </c>
      <c r="AB35" s="138">
        <f>SUMIF(Feuil1!$B:$B,Consolidation!$B35,Feuil1!$H:$H)</f>
        <v>0</v>
      </c>
      <c r="AC35" s="138"/>
      <c r="AD35" s="138">
        <f>SUMIF(Feuil2!$B:$B,Consolidation!$B35,Feuil2!$H:$H)</f>
        <v>0</v>
      </c>
      <c r="AE35" s="138"/>
      <c r="AF35" s="138">
        <f>SUMIF(Feuil3!$B:$B,Consolidation!$B35,Feuil3!$H:$H)</f>
        <v>0</v>
      </c>
      <c r="AG35" s="138"/>
      <c r="AH35" s="138">
        <f>SUMIF(Feuil4!$B:$B,Consolidation!$B35,Feuil4!$H:$H)</f>
        <v>0</v>
      </c>
      <c r="AI35" s="138"/>
      <c r="AJ35" s="138">
        <f>SUMIF(Feuil5!$B:$B,Consolidation!$B35,Feuil5!$H:$H)</f>
        <v>0</v>
      </c>
      <c r="AK35" s="138"/>
      <c r="AL35" s="125">
        <f t="shared" si="24"/>
        <v>0</v>
      </c>
      <c r="AM35" s="125">
        <f t="shared" si="25"/>
        <v>0</v>
      </c>
      <c r="AN35" s="78">
        <f t="shared" si="3"/>
        <v>0</v>
      </c>
    </row>
    <row r="36" spans="1:40" s="1" customFormat="1" x14ac:dyDescent="0.3">
      <c r="A36" s="69" t="s">
        <v>330</v>
      </c>
      <c r="B36" s="139">
        <v>3202</v>
      </c>
      <c r="C36" s="140" t="s">
        <v>24</v>
      </c>
      <c r="D36" s="138">
        <f>SUMIF(Feuil1!$B:$B,Consolidation!$B36,Feuil1!$D:$D)</f>
        <v>0</v>
      </c>
      <c r="E36" s="138"/>
      <c r="F36" s="138">
        <f>SUMIF(Feuil2!$B:$B,Consolidation!$B36,Feuil2!$D:$D)</f>
        <v>0</v>
      </c>
      <c r="G36" s="138"/>
      <c r="H36" s="138">
        <f>SUMIF(Feuil3!$B:$B,Consolidation!$B36,Feuil3!$D:$D)</f>
        <v>0</v>
      </c>
      <c r="I36" s="138"/>
      <c r="J36" s="138">
        <f>SUMIF(Feuil4!$B:$B,Consolidation!$B36,Feuil4!$D:$D)</f>
        <v>0</v>
      </c>
      <c r="K36" s="138"/>
      <c r="L36" s="138">
        <f>SUMIF(Feuil5!$B:$B,Consolidation!$B36,Feuil5!$D:$D)</f>
        <v>0</v>
      </c>
      <c r="M36" s="138"/>
      <c r="N36" s="125">
        <f t="shared" si="20"/>
        <v>0</v>
      </c>
      <c r="O36" s="125">
        <f t="shared" si="21"/>
        <v>0</v>
      </c>
      <c r="P36" s="138">
        <f>SUMIF(Feuil1!$B:$B,Consolidation!$B36,Feuil1!$F:$F)</f>
        <v>0</v>
      </c>
      <c r="Q36" s="138"/>
      <c r="R36" s="138">
        <f>SUMIF(Feuil2!$B:$B,Consolidation!$B36,Feuil2!$F:$F)</f>
        <v>0</v>
      </c>
      <c r="S36" s="138"/>
      <c r="T36" s="138">
        <f>SUMIF(Feuil3!$B:$B,Consolidation!$B36,Feuil3!$F:$F)</f>
        <v>0</v>
      </c>
      <c r="U36" s="138"/>
      <c r="V36" s="138">
        <f>SUMIF(Feuil4!$B:$B,Consolidation!$B36,Feuil4!$F:$F)</f>
        <v>0</v>
      </c>
      <c r="W36" s="138"/>
      <c r="X36" s="138">
        <f>SUMIF(Feuil5!$B:$B,Consolidation!$B36,Feuil5!$F:$F)</f>
        <v>0</v>
      </c>
      <c r="Y36" s="138"/>
      <c r="Z36" s="125">
        <f t="shared" si="22"/>
        <v>0</v>
      </c>
      <c r="AA36" s="125">
        <f t="shared" si="23"/>
        <v>0</v>
      </c>
      <c r="AB36" s="138">
        <f>SUMIF(Feuil1!$B:$B,Consolidation!$B36,Feuil1!$H:$H)</f>
        <v>0</v>
      </c>
      <c r="AC36" s="138"/>
      <c r="AD36" s="138">
        <f>SUMIF(Feuil2!$B:$B,Consolidation!$B36,Feuil2!$H:$H)</f>
        <v>0</v>
      </c>
      <c r="AE36" s="138"/>
      <c r="AF36" s="138">
        <f>SUMIF(Feuil3!$B:$B,Consolidation!$B36,Feuil3!$H:$H)</f>
        <v>0</v>
      </c>
      <c r="AG36" s="138"/>
      <c r="AH36" s="138">
        <f>SUMIF(Feuil4!$B:$B,Consolidation!$B36,Feuil4!$H:$H)</f>
        <v>0</v>
      </c>
      <c r="AI36" s="138"/>
      <c r="AJ36" s="138">
        <f>SUMIF(Feuil5!$B:$B,Consolidation!$B36,Feuil5!$H:$H)</f>
        <v>0</v>
      </c>
      <c r="AK36" s="138"/>
      <c r="AL36" s="125">
        <f t="shared" si="24"/>
        <v>0</v>
      </c>
      <c r="AM36" s="125">
        <f t="shared" si="25"/>
        <v>0</v>
      </c>
      <c r="AN36" s="78">
        <f t="shared" si="3"/>
        <v>0</v>
      </c>
    </row>
    <row r="37" spans="1:40" s="1" customFormat="1" x14ac:dyDescent="0.3">
      <c r="A37" s="69" t="s">
        <v>330</v>
      </c>
      <c r="B37" s="139">
        <v>3210</v>
      </c>
      <c r="C37" s="140" t="s">
        <v>152</v>
      </c>
      <c r="D37" s="138">
        <f>SUMIF(Feuil1!$B:$B,Consolidation!$B37,Feuil1!$D:$D)</f>
        <v>0</v>
      </c>
      <c r="E37" s="138"/>
      <c r="F37" s="138">
        <f>SUMIF(Feuil2!$B:$B,Consolidation!$B37,Feuil2!$D:$D)</f>
        <v>0</v>
      </c>
      <c r="G37" s="138"/>
      <c r="H37" s="138">
        <f>SUMIF(Feuil3!$B:$B,Consolidation!$B37,Feuil3!$D:$D)</f>
        <v>0</v>
      </c>
      <c r="I37" s="138"/>
      <c r="J37" s="138">
        <f>SUMIF(Feuil4!$B:$B,Consolidation!$B37,Feuil4!$D:$D)</f>
        <v>0</v>
      </c>
      <c r="K37" s="138"/>
      <c r="L37" s="138">
        <f>SUMIF(Feuil5!$B:$B,Consolidation!$B37,Feuil5!$D:$D)</f>
        <v>0</v>
      </c>
      <c r="M37" s="138"/>
      <c r="N37" s="125">
        <f t="shared" si="20"/>
        <v>0</v>
      </c>
      <c r="O37" s="125">
        <f t="shared" si="21"/>
        <v>0</v>
      </c>
      <c r="P37" s="138">
        <f>SUMIF(Feuil1!$B:$B,Consolidation!$B37,Feuil1!$F:$F)</f>
        <v>0</v>
      </c>
      <c r="Q37" s="138"/>
      <c r="R37" s="138">
        <f>SUMIF(Feuil2!$B:$B,Consolidation!$B37,Feuil2!$F:$F)</f>
        <v>0</v>
      </c>
      <c r="S37" s="138"/>
      <c r="T37" s="138">
        <f>SUMIF(Feuil3!$B:$B,Consolidation!$B37,Feuil3!$F:$F)</f>
        <v>0</v>
      </c>
      <c r="U37" s="138"/>
      <c r="V37" s="138">
        <f>SUMIF(Feuil4!$B:$B,Consolidation!$B37,Feuil4!$F:$F)</f>
        <v>0</v>
      </c>
      <c r="W37" s="138"/>
      <c r="X37" s="138">
        <f>SUMIF(Feuil5!$B:$B,Consolidation!$B37,Feuil5!$F:$F)</f>
        <v>0</v>
      </c>
      <c r="Y37" s="138"/>
      <c r="Z37" s="125">
        <f t="shared" si="22"/>
        <v>0</v>
      </c>
      <c r="AA37" s="125">
        <f t="shared" si="23"/>
        <v>0</v>
      </c>
      <c r="AB37" s="138">
        <f>SUMIF(Feuil1!$B:$B,Consolidation!$B37,Feuil1!$H:$H)</f>
        <v>0</v>
      </c>
      <c r="AC37" s="138"/>
      <c r="AD37" s="138">
        <f>SUMIF(Feuil2!$B:$B,Consolidation!$B37,Feuil2!$H:$H)</f>
        <v>0</v>
      </c>
      <c r="AE37" s="138"/>
      <c r="AF37" s="138">
        <f>SUMIF(Feuil3!$B:$B,Consolidation!$B37,Feuil3!$H:$H)</f>
        <v>0</v>
      </c>
      <c r="AG37" s="138"/>
      <c r="AH37" s="138">
        <f>SUMIF(Feuil4!$B:$B,Consolidation!$B37,Feuil4!$H:$H)</f>
        <v>0</v>
      </c>
      <c r="AI37" s="138"/>
      <c r="AJ37" s="138">
        <f>SUMIF(Feuil5!$B:$B,Consolidation!$B37,Feuil5!$H:$H)</f>
        <v>0</v>
      </c>
      <c r="AK37" s="138"/>
      <c r="AL37" s="125">
        <f t="shared" si="24"/>
        <v>0</v>
      </c>
      <c r="AM37" s="125">
        <f t="shared" si="25"/>
        <v>0</v>
      </c>
      <c r="AN37" s="78">
        <f t="shared" si="3"/>
        <v>0</v>
      </c>
    </row>
    <row r="38" spans="1:40" s="1" customFormat="1" x14ac:dyDescent="0.3">
      <c r="A38" s="69" t="s">
        <v>330</v>
      </c>
      <c r="B38" s="139">
        <v>3220</v>
      </c>
      <c r="C38" s="140" t="s">
        <v>15</v>
      </c>
      <c r="D38" s="138">
        <f>SUMIF(Feuil1!$B:$B,Consolidation!$B38,Feuil1!$D:$D)</f>
        <v>0</v>
      </c>
      <c r="E38" s="138"/>
      <c r="F38" s="138">
        <f>SUMIF(Feuil2!$B:$B,Consolidation!$B38,Feuil2!$D:$D)</f>
        <v>0</v>
      </c>
      <c r="G38" s="138"/>
      <c r="H38" s="138">
        <f>SUMIF(Feuil3!$B:$B,Consolidation!$B38,Feuil3!$D:$D)</f>
        <v>0</v>
      </c>
      <c r="I38" s="138"/>
      <c r="J38" s="138">
        <f>SUMIF(Feuil4!$B:$B,Consolidation!$B38,Feuil4!$D:$D)</f>
        <v>0</v>
      </c>
      <c r="K38" s="138"/>
      <c r="L38" s="138">
        <f>SUMIF(Feuil5!$B:$B,Consolidation!$B38,Feuil5!$D:$D)</f>
        <v>0</v>
      </c>
      <c r="M38" s="138"/>
      <c r="N38" s="125">
        <f t="shared" si="20"/>
        <v>0</v>
      </c>
      <c r="O38" s="125">
        <f t="shared" si="21"/>
        <v>0</v>
      </c>
      <c r="P38" s="138">
        <f>SUMIF(Feuil1!$B:$B,Consolidation!$B38,Feuil1!$F:$F)</f>
        <v>0</v>
      </c>
      <c r="Q38" s="138"/>
      <c r="R38" s="138">
        <f>SUMIF(Feuil2!$B:$B,Consolidation!$B38,Feuil2!$F:$F)</f>
        <v>0</v>
      </c>
      <c r="S38" s="138"/>
      <c r="T38" s="138">
        <f>SUMIF(Feuil3!$B:$B,Consolidation!$B38,Feuil3!$F:$F)</f>
        <v>0</v>
      </c>
      <c r="U38" s="138"/>
      <c r="V38" s="138">
        <f>SUMIF(Feuil4!$B:$B,Consolidation!$B38,Feuil4!$F:$F)</f>
        <v>0</v>
      </c>
      <c r="W38" s="138"/>
      <c r="X38" s="138">
        <f>SUMIF(Feuil5!$B:$B,Consolidation!$B38,Feuil5!$F:$F)</f>
        <v>0</v>
      </c>
      <c r="Y38" s="138"/>
      <c r="Z38" s="125">
        <f t="shared" si="22"/>
        <v>0</v>
      </c>
      <c r="AA38" s="125">
        <f t="shared" si="23"/>
        <v>0</v>
      </c>
      <c r="AB38" s="138">
        <f>SUMIF(Feuil1!$B:$B,Consolidation!$B38,Feuil1!$H:$H)</f>
        <v>0</v>
      </c>
      <c r="AC38" s="138"/>
      <c r="AD38" s="138">
        <f>SUMIF(Feuil2!$B:$B,Consolidation!$B38,Feuil2!$H:$H)</f>
        <v>0</v>
      </c>
      <c r="AE38" s="138"/>
      <c r="AF38" s="138">
        <f>SUMIF(Feuil3!$B:$B,Consolidation!$B38,Feuil3!$H:$H)</f>
        <v>0</v>
      </c>
      <c r="AG38" s="138"/>
      <c r="AH38" s="138">
        <f>SUMIF(Feuil4!$B:$B,Consolidation!$B38,Feuil4!$H:$H)</f>
        <v>0</v>
      </c>
      <c r="AI38" s="138"/>
      <c r="AJ38" s="138">
        <f>SUMIF(Feuil5!$B:$B,Consolidation!$B38,Feuil5!$H:$H)</f>
        <v>0</v>
      </c>
      <c r="AK38" s="138"/>
      <c r="AL38" s="125">
        <f t="shared" si="24"/>
        <v>0</v>
      </c>
      <c r="AM38" s="125">
        <f t="shared" si="25"/>
        <v>0</v>
      </c>
      <c r="AN38" s="78">
        <f t="shared" si="3"/>
        <v>0</v>
      </c>
    </row>
    <row r="39" spans="1:40" s="1" customFormat="1" x14ac:dyDescent="0.3">
      <c r="A39" s="69" t="s">
        <v>330</v>
      </c>
      <c r="B39" s="139">
        <v>3230</v>
      </c>
      <c r="C39" s="140" t="s">
        <v>16</v>
      </c>
      <c r="D39" s="138">
        <f>SUMIF(Feuil1!$B:$B,Consolidation!$B39,Feuil1!$D:$D)</f>
        <v>0</v>
      </c>
      <c r="E39" s="138"/>
      <c r="F39" s="138">
        <f>SUMIF(Feuil2!$B:$B,Consolidation!$B39,Feuil2!$D:$D)</f>
        <v>0</v>
      </c>
      <c r="G39" s="138"/>
      <c r="H39" s="138">
        <f>SUMIF(Feuil3!$B:$B,Consolidation!$B39,Feuil3!$D:$D)</f>
        <v>0</v>
      </c>
      <c r="I39" s="138"/>
      <c r="J39" s="138">
        <f>SUMIF(Feuil4!$B:$B,Consolidation!$B39,Feuil4!$D:$D)</f>
        <v>0</v>
      </c>
      <c r="K39" s="138"/>
      <c r="L39" s="138">
        <f>SUMIF(Feuil5!$B:$B,Consolidation!$B39,Feuil5!$D:$D)</f>
        <v>0</v>
      </c>
      <c r="M39" s="138"/>
      <c r="N39" s="125">
        <f t="shared" si="20"/>
        <v>0</v>
      </c>
      <c r="O39" s="125">
        <f t="shared" si="21"/>
        <v>0</v>
      </c>
      <c r="P39" s="138">
        <f>SUMIF(Feuil1!$B:$B,Consolidation!$B39,Feuil1!$F:$F)</f>
        <v>0</v>
      </c>
      <c r="Q39" s="138"/>
      <c r="R39" s="138">
        <f>SUMIF(Feuil2!$B:$B,Consolidation!$B39,Feuil2!$F:$F)</f>
        <v>0</v>
      </c>
      <c r="S39" s="138"/>
      <c r="T39" s="138">
        <f>SUMIF(Feuil3!$B:$B,Consolidation!$B39,Feuil3!$F:$F)</f>
        <v>0</v>
      </c>
      <c r="U39" s="138"/>
      <c r="V39" s="138">
        <f>SUMIF(Feuil4!$B:$B,Consolidation!$B39,Feuil4!$F:$F)</f>
        <v>0</v>
      </c>
      <c r="W39" s="138"/>
      <c r="X39" s="138">
        <f>SUMIF(Feuil5!$B:$B,Consolidation!$B39,Feuil5!$F:$F)</f>
        <v>0</v>
      </c>
      <c r="Y39" s="138"/>
      <c r="Z39" s="125">
        <f t="shared" si="22"/>
        <v>0</v>
      </c>
      <c r="AA39" s="125">
        <f t="shared" si="23"/>
        <v>0</v>
      </c>
      <c r="AB39" s="138">
        <f>SUMIF(Feuil1!$B:$B,Consolidation!$B39,Feuil1!$H:$H)</f>
        <v>0</v>
      </c>
      <c r="AC39" s="138"/>
      <c r="AD39" s="138">
        <f>SUMIF(Feuil2!$B:$B,Consolidation!$B39,Feuil2!$H:$H)</f>
        <v>0</v>
      </c>
      <c r="AE39" s="138"/>
      <c r="AF39" s="138">
        <f>SUMIF(Feuil3!$B:$B,Consolidation!$B39,Feuil3!$H:$H)</f>
        <v>0</v>
      </c>
      <c r="AG39" s="138"/>
      <c r="AH39" s="138">
        <f>SUMIF(Feuil4!$B:$B,Consolidation!$B39,Feuil4!$H:$H)</f>
        <v>0</v>
      </c>
      <c r="AI39" s="138"/>
      <c r="AJ39" s="138">
        <f>SUMIF(Feuil5!$B:$B,Consolidation!$B39,Feuil5!$H:$H)</f>
        <v>0</v>
      </c>
      <c r="AK39" s="138"/>
      <c r="AL39" s="125">
        <f t="shared" si="24"/>
        <v>0</v>
      </c>
      <c r="AM39" s="125">
        <f t="shared" si="25"/>
        <v>0</v>
      </c>
      <c r="AN39" s="78">
        <f t="shared" si="3"/>
        <v>0</v>
      </c>
    </row>
    <row r="40" spans="1:40" s="1" customFormat="1" x14ac:dyDescent="0.3">
      <c r="A40" s="69" t="s">
        <v>330</v>
      </c>
      <c r="B40" s="139">
        <v>3240</v>
      </c>
      <c r="C40" s="140" t="s">
        <v>153</v>
      </c>
      <c r="D40" s="138">
        <f>SUMIF(Feuil1!$B:$B,Consolidation!$B40,Feuil1!$D:$D)</f>
        <v>0</v>
      </c>
      <c r="E40" s="138"/>
      <c r="F40" s="138">
        <f>SUMIF(Feuil2!$B:$B,Consolidation!$B40,Feuil2!$D:$D)</f>
        <v>0</v>
      </c>
      <c r="G40" s="138"/>
      <c r="H40" s="138">
        <f>SUMIF(Feuil3!$B:$B,Consolidation!$B40,Feuil3!$D:$D)</f>
        <v>0</v>
      </c>
      <c r="I40" s="138"/>
      <c r="J40" s="138">
        <f>SUMIF(Feuil4!$B:$B,Consolidation!$B40,Feuil4!$D:$D)</f>
        <v>0</v>
      </c>
      <c r="K40" s="138"/>
      <c r="L40" s="138">
        <f>SUMIF(Feuil5!$B:$B,Consolidation!$B40,Feuil5!$D:$D)</f>
        <v>0</v>
      </c>
      <c r="M40" s="138"/>
      <c r="N40" s="125">
        <f t="shared" si="20"/>
        <v>0</v>
      </c>
      <c r="O40" s="125">
        <f t="shared" si="21"/>
        <v>0</v>
      </c>
      <c r="P40" s="138">
        <f>SUMIF(Feuil1!$B:$B,Consolidation!$B40,Feuil1!$F:$F)</f>
        <v>0</v>
      </c>
      <c r="Q40" s="138"/>
      <c r="R40" s="138">
        <f>SUMIF(Feuil2!$B:$B,Consolidation!$B40,Feuil2!$F:$F)</f>
        <v>0</v>
      </c>
      <c r="S40" s="138"/>
      <c r="T40" s="138">
        <f>SUMIF(Feuil3!$B:$B,Consolidation!$B40,Feuil3!$F:$F)</f>
        <v>0</v>
      </c>
      <c r="U40" s="138"/>
      <c r="V40" s="138">
        <f>SUMIF(Feuil4!$B:$B,Consolidation!$B40,Feuil4!$F:$F)</f>
        <v>0</v>
      </c>
      <c r="W40" s="138"/>
      <c r="X40" s="138">
        <f>SUMIF(Feuil5!$B:$B,Consolidation!$B40,Feuil5!$F:$F)</f>
        <v>0</v>
      </c>
      <c r="Y40" s="138"/>
      <c r="Z40" s="125">
        <f t="shared" si="22"/>
        <v>0</v>
      </c>
      <c r="AA40" s="125">
        <f t="shared" si="23"/>
        <v>0</v>
      </c>
      <c r="AB40" s="138">
        <f>SUMIF(Feuil1!$B:$B,Consolidation!$B40,Feuil1!$H:$H)</f>
        <v>0</v>
      </c>
      <c r="AC40" s="138"/>
      <c r="AD40" s="138">
        <f>SUMIF(Feuil2!$B:$B,Consolidation!$B40,Feuil2!$H:$H)</f>
        <v>0</v>
      </c>
      <c r="AE40" s="138"/>
      <c r="AF40" s="138">
        <f>SUMIF(Feuil3!$B:$B,Consolidation!$B40,Feuil3!$H:$H)</f>
        <v>0</v>
      </c>
      <c r="AG40" s="138"/>
      <c r="AH40" s="138">
        <f>SUMIF(Feuil4!$B:$B,Consolidation!$B40,Feuil4!$H:$H)</f>
        <v>0</v>
      </c>
      <c r="AI40" s="138"/>
      <c r="AJ40" s="138">
        <f>SUMIF(Feuil5!$B:$B,Consolidation!$B40,Feuil5!$H:$H)</f>
        <v>0</v>
      </c>
      <c r="AK40" s="138"/>
      <c r="AL40" s="125">
        <f t="shared" si="24"/>
        <v>0</v>
      </c>
      <c r="AM40" s="125">
        <f t="shared" si="25"/>
        <v>0</v>
      </c>
      <c r="AN40" s="78">
        <f t="shared" si="3"/>
        <v>0</v>
      </c>
    </row>
    <row r="41" spans="1:40" s="1" customFormat="1" x14ac:dyDescent="0.3">
      <c r="A41" s="69" t="s">
        <v>330</v>
      </c>
      <c r="B41" s="139">
        <v>3250</v>
      </c>
      <c r="C41" s="140" t="s">
        <v>154</v>
      </c>
      <c r="D41" s="138">
        <f>SUMIF(Feuil1!$B:$B,Consolidation!$B41,Feuil1!$D:$D)</f>
        <v>0</v>
      </c>
      <c r="E41" s="138"/>
      <c r="F41" s="138">
        <f>SUMIF(Feuil2!$B:$B,Consolidation!$B41,Feuil2!$D:$D)</f>
        <v>0</v>
      </c>
      <c r="G41" s="138"/>
      <c r="H41" s="138">
        <f>SUMIF(Feuil3!$B:$B,Consolidation!$B41,Feuil3!$D:$D)</f>
        <v>0</v>
      </c>
      <c r="I41" s="138"/>
      <c r="J41" s="138">
        <f>SUMIF(Feuil4!$B:$B,Consolidation!$B41,Feuil4!$D:$D)</f>
        <v>0</v>
      </c>
      <c r="K41" s="138"/>
      <c r="L41" s="138">
        <f>SUMIF(Feuil5!$B:$B,Consolidation!$B41,Feuil5!$D:$D)</f>
        <v>0</v>
      </c>
      <c r="M41" s="138"/>
      <c r="N41" s="125"/>
      <c r="O41" s="125"/>
      <c r="P41" s="138">
        <f>SUMIF(Feuil1!$B:$B,Consolidation!$B41,Feuil1!$F:$F)</f>
        <v>0</v>
      </c>
      <c r="Q41" s="138"/>
      <c r="R41" s="138">
        <f>SUMIF(Feuil2!$B:$B,Consolidation!$B41,Feuil2!$F:$F)</f>
        <v>0</v>
      </c>
      <c r="S41" s="138"/>
      <c r="T41" s="138">
        <f>SUMIF(Feuil3!$B:$B,Consolidation!$B41,Feuil3!$F:$F)</f>
        <v>0</v>
      </c>
      <c r="U41" s="138"/>
      <c r="V41" s="138">
        <f>SUMIF(Feuil4!$B:$B,Consolidation!$B41,Feuil4!$F:$F)</f>
        <v>0</v>
      </c>
      <c r="W41" s="138"/>
      <c r="X41" s="138">
        <f>SUMIF(Feuil5!$B:$B,Consolidation!$B41,Feuil5!$F:$F)</f>
        <v>0</v>
      </c>
      <c r="Y41" s="138"/>
      <c r="Z41" s="125"/>
      <c r="AA41" s="125"/>
      <c r="AB41" s="138">
        <f>SUMIF(Feuil1!$B:$B,Consolidation!$B41,Feuil1!$H:$H)</f>
        <v>0</v>
      </c>
      <c r="AC41" s="138"/>
      <c r="AD41" s="138">
        <f>SUMIF(Feuil2!$B:$B,Consolidation!$B41,Feuil2!$H:$H)</f>
        <v>0</v>
      </c>
      <c r="AE41" s="138"/>
      <c r="AF41" s="138">
        <f>SUMIF(Feuil3!$B:$B,Consolidation!$B41,Feuil3!$H:$H)</f>
        <v>0</v>
      </c>
      <c r="AG41" s="138"/>
      <c r="AH41" s="138">
        <f>SUMIF(Feuil4!$B:$B,Consolidation!$B41,Feuil4!$H:$H)</f>
        <v>0</v>
      </c>
      <c r="AI41" s="138"/>
      <c r="AJ41" s="138">
        <f>SUMIF(Feuil5!$B:$B,Consolidation!$B41,Feuil5!$H:$H)</f>
        <v>0</v>
      </c>
      <c r="AK41" s="138"/>
      <c r="AL41" s="125"/>
      <c r="AM41" s="125"/>
      <c r="AN41" s="78">
        <f t="shared" si="3"/>
        <v>0</v>
      </c>
    </row>
    <row r="42" spans="1:40" s="1" customFormat="1" x14ac:dyDescent="0.3">
      <c r="A42" s="69" t="s">
        <v>330</v>
      </c>
      <c r="B42" s="139">
        <v>3290</v>
      </c>
      <c r="C42" s="140" t="s">
        <v>19</v>
      </c>
      <c r="D42" s="138">
        <f>SUMIF(Feuil1!$B:$B,Consolidation!$B42,Feuil1!$D:$D)</f>
        <v>0</v>
      </c>
      <c r="E42" s="138"/>
      <c r="F42" s="138">
        <f>SUMIF(Feuil2!$B:$B,Consolidation!$B42,Feuil2!$D:$D)</f>
        <v>0</v>
      </c>
      <c r="G42" s="138"/>
      <c r="H42" s="138">
        <f>SUMIF(Feuil3!$B:$B,Consolidation!$B42,Feuil3!$D:$D)</f>
        <v>0</v>
      </c>
      <c r="I42" s="138"/>
      <c r="J42" s="138">
        <f>SUMIF(Feuil4!$B:$B,Consolidation!$B42,Feuil4!$D:$D)</f>
        <v>0</v>
      </c>
      <c r="K42" s="138"/>
      <c r="L42" s="138">
        <f>SUMIF(Feuil5!$B:$B,Consolidation!$B42,Feuil5!$D:$D)</f>
        <v>0</v>
      </c>
      <c r="M42" s="138"/>
      <c r="N42" s="125">
        <f t="shared" si="20"/>
        <v>0</v>
      </c>
      <c r="O42" s="125">
        <f t="shared" si="21"/>
        <v>0</v>
      </c>
      <c r="P42" s="138">
        <f>SUMIF(Feuil1!$B:$B,Consolidation!$B42,Feuil1!$F:$F)</f>
        <v>0</v>
      </c>
      <c r="Q42" s="138"/>
      <c r="R42" s="138">
        <f>SUMIF(Feuil2!$B:$B,Consolidation!$B42,Feuil2!$F:$F)</f>
        <v>0</v>
      </c>
      <c r="S42" s="138"/>
      <c r="T42" s="138">
        <f>SUMIF(Feuil3!$B:$B,Consolidation!$B42,Feuil3!$F:$F)</f>
        <v>0</v>
      </c>
      <c r="U42" s="138"/>
      <c r="V42" s="138">
        <f>SUMIF(Feuil4!$B:$B,Consolidation!$B42,Feuil4!$F:$F)</f>
        <v>0</v>
      </c>
      <c r="W42" s="138"/>
      <c r="X42" s="138">
        <f>SUMIF(Feuil5!$B:$B,Consolidation!$B42,Feuil5!$F:$F)</f>
        <v>0</v>
      </c>
      <c r="Y42" s="138"/>
      <c r="Z42" s="125">
        <f t="shared" ref="Z42:Z45" si="26">P42+R42+T42+V42+X42</f>
        <v>0</v>
      </c>
      <c r="AA42" s="125">
        <f t="shared" ref="AA42:AA45" si="27">Q42+S42+U42+W42+Y42</f>
        <v>0</v>
      </c>
      <c r="AB42" s="138">
        <f>SUMIF(Feuil1!$B:$B,Consolidation!$B42,Feuil1!$H:$H)</f>
        <v>0</v>
      </c>
      <c r="AC42" s="138"/>
      <c r="AD42" s="138">
        <f>SUMIF(Feuil2!$B:$B,Consolidation!$B42,Feuil2!$H:$H)</f>
        <v>0</v>
      </c>
      <c r="AE42" s="138"/>
      <c r="AF42" s="138">
        <f>SUMIF(Feuil3!$B:$B,Consolidation!$B42,Feuil3!$H:$H)</f>
        <v>0</v>
      </c>
      <c r="AG42" s="138"/>
      <c r="AH42" s="138">
        <f>SUMIF(Feuil4!$B:$B,Consolidation!$B42,Feuil4!$H:$H)</f>
        <v>0</v>
      </c>
      <c r="AI42" s="138"/>
      <c r="AJ42" s="138">
        <f>SUMIF(Feuil5!$B:$B,Consolidation!$B42,Feuil5!$H:$H)</f>
        <v>0</v>
      </c>
      <c r="AK42" s="138"/>
      <c r="AL42" s="125">
        <f t="shared" ref="AL42:AL45" si="28">AB42+AD42+AF42+AH42+AJ42</f>
        <v>0</v>
      </c>
      <c r="AM42" s="125">
        <f t="shared" ref="AM42:AM45" si="29">AC42+AE42+AG42+AI42+AK42</f>
        <v>0</v>
      </c>
      <c r="AN42" s="78">
        <f t="shared" si="3"/>
        <v>0</v>
      </c>
    </row>
    <row r="43" spans="1:40" s="1" customFormat="1" x14ac:dyDescent="0.3">
      <c r="A43" s="69" t="s">
        <v>330</v>
      </c>
      <c r="B43" s="139">
        <v>3291</v>
      </c>
      <c r="C43" s="140" t="s">
        <v>20</v>
      </c>
      <c r="D43" s="138">
        <f>SUMIF(Feuil1!$B:$B,Consolidation!$B43,Feuil1!$D:$D)</f>
        <v>0</v>
      </c>
      <c r="E43" s="138"/>
      <c r="F43" s="138">
        <f>SUMIF(Feuil2!$B:$B,Consolidation!$B43,Feuil2!$D:$D)</f>
        <v>0</v>
      </c>
      <c r="G43" s="138"/>
      <c r="H43" s="138">
        <f>SUMIF(Feuil3!$B:$B,Consolidation!$B43,Feuil3!$D:$D)</f>
        <v>0</v>
      </c>
      <c r="I43" s="138"/>
      <c r="J43" s="138">
        <f>SUMIF(Feuil4!$B:$B,Consolidation!$B43,Feuil4!$D:$D)</f>
        <v>0</v>
      </c>
      <c r="K43" s="138"/>
      <c r="L43" s="138">
        <f>SUMIF(Feuil5!$B:$B,Consolidation!$B43,Feuil5!$D:$D)</f>
        <v>0</v>
      </c>
      <c r="M43" s="138"/>
      <c r="N43" s="125">
        <f t="shared" si="20"/>
        <v>0</v>
      </c>
      <c r="O43" s="125">
        <f t="shared" si="21"/>
        <v>0</v>
      </c>
      <c r="P43" s="138">
        <f>SUMIF(Feuil1!$B:$B,Consolidation!$B43,Feuil1!$F:$F)</f>
        <v>0</v>
      </c>
      <c r="Q43" s="138"/>
      <c r="R43" s="138">
        <f>SUMIF(Feuil2!$B:$B,Consolidation!$B43,Feuil2!$F:$F)</f>
        <v>0</v>
      </c>
      <c r="S43" s="138"/>
      <c r="T43" s="138">
        <f>SUMIF(Feuil3!$B:$B,Consolidation!$B43,Feuil3!$F:$F)</f>
        <v>0</v>
      </c>
      <c r="U43" s="138"/>
      <c r="V43" s="138">
        <f>SUMIF(Feuil4!$B:$B,Consolidation!$B43,Feuil4!$F:$F)</f>
        <v>0</v>
      </c>
      <c r="W43" s="138"/>
      <c r="X43" s="138">
        <f>SUMIF(Feuil5!$B:$B,Consolidation!$B43,Feuil5!$F:$F)</f>
        <v>0</v>
      </c>
      <c r="Y43" s="138"/>
      <c r="Z43" s="125">
        <f t="shared" si="26"/>
        <v>0</v>
      </c>
      <c r="AA43" s="125">
        <f t="shared" si="27"/>
        <v>0</v>
      </c>
      <c r="AB43" s="138">
        <f>SUMIF(Feuil1!$B:$B,Consolidation!$B43,Feuil1!$H:$H)</f>
        <v>0</v>
      </c>
      <c r="AC43" s="138"/>
      <c r="AD43" s="138">
        <f>SUMIF(Feuil2!$B:$B,Consolidation!$B43,Feuil2!$H:$H)</f>
        <v>0</v>
      </c>
      <c r="AE43" s="138"/>
      <c r="AF43" s="138">
        <f>SUMIF(Feuil3!$B:$B,Consolidation!$B43,Feuil3!$H:$H)</f>
        <v>0</v>
      </c>
      <c r="AG43" s="138"/>
      <c r="AH43" s="138">
        <f>SUMIF(Feuil4!$B:$B,Consolidation!$B43,Feuil4!$H:$H)</f>
        <v>0</v>
      </c>
      <c r="AI43" s="138"/>
      <c r="AJ43" s="138">
        <f>SUMIF(Feuil5!$B:$B,Consolidation!$B43,Feuil5!$H:$H)</f>
        <v>0</v>
      </c>
      <c r="AK43" s="138"/>
      <c r="AL43" s="125">
        <f t="shared" si="28"/>
        <v>0</v>
      </c>
      <c r="AM43" s="125">
        <f t="shared" si="29"/>
        <v>0</v>
      </c>
      <c r="AN43" s="78">
        <f t="shared" si="3"/>
        <v>0</v>
      </c>
    </row>
    <row r="44" spans="1:40" s="1" customFormat="1" x14ac:dyDescent="0.3">
      <c r="A44" s="69" t="s">
        <v>330</v>
      </c>
      <c r="B44" s="139">
        <v>3292</v>
      </c>
      <c r="C44" s="140" t="s">
        <v>21</v>
      </c>
      <c r="D44" s="138">
        <f>SUMIF(Feuil1!$B:$B,Consolidation!$B44,Feuil1!$D:$D)</f>
        <v>0</v>
      </c>
      <c r="E44" s="138"/>
      <c r="F44" s="138">
        <f>SUMIF(Feuil2!$B:$B,Consolidation!$B44,Feuil2!$D:$D)</f>
        <v>0</v>
      </c>
      <c r="G44" s="138"/>
      <c r="H44" s="138">
        <f>SUMIF(Feuil3!$B:$B,Consolidation!$B44,Feuil3!$D:$D)</f>
        <v>0</v>
      </c>
      <c r="I44" s="138"/>
      <c r="J44" s="138">
        <f>SUMIF(Feuil4!$B:$B,Consolidation!$B44,Feuil4!$D:$D)</f>
        <v>0</v>
      </c>
      <c r="K44" s="138"/>
      <c r="L44" s="138">
        <f>SUMIF(Feuil5!$B:$B,Consolidation!$B44,Feuil5!$D:$D)</f>
        <v>0</v>
      </c>
      <c r="M44" s="138"/>
      <c r="N44" s="125">
        <f t="shared" si="20"/>
        <v>0</v>
      </c>
      <c r="O44" s="125">
        <f t="shared" si="21"/>
        <v>0</v>
      </c>
      <c r="P44" s="138">
        <f>SUMIF(Feuil1!$B:$B,Consolidation!$B44,Feuil1!$F:$F)</f>
        <v>0</v>
      </c>
      <c r="Q44" s="138"/>
      <c r="R44" s="138">
        <f>SUMIF(Feuil2!$B:$B,Consolidation!$B44,Feuil2!$F:$F)</f>
        <v>0</v>
      </c>
      <c r="S44" s="138"/>
      <c r="T44" s="138">
        <f>SUMIF(Feuil3!$B:$B,Consolidation!$B44,Feuil3!$F:$F)</f>
        <v>0</v>
      </c>
      <c r="U44" s="138"/>
      <c r="V44" s="138">
        <f>SUMIF(Feuil4!$B:$B,Consolidation!$B44,Feuil4!$F:$F)</f>
        <v>0</v>
      </c>
      <c r="W44" s="138"/>
      <c r="X44" s="138">
        <f>SUMIF(Feuil5!$B:$B,Consolidation!$B44,Feuil5!$F:$F)</f>
        <v>0</v>
      </c>
      <c r="Y44" s="138"/>
      <c r="Z44" s="125">
        <f t="shared" si="26"/>
        <v>0</v>
      </c>
      <c r="AA44" s="125">
        <f t="shared" si="27"/>
        <v>0</v>
      </c>
      <c r="AB44" s="138">
        <f>SUMIF(Feuil1!$B:$B,Consolidation!$B44,Feuil1!$H:$H)</f>
        <v>0</v>
      </c>
      <c r="AC44" s="138"/>
      <c r="AD44" s="138">
        <f>SUMIF(Feuil2!$B:$B,Consolidation!$B44,Feuil2!$H:$H)</f>
        <v>0</v>
      </c>
      <c r="AE44" s="138"/>
      <c r="AF44" s="138">
        <f>SUMIF(Feuil3!$B:$B,Consolidation!$B44,Feuil3!$H:$H)</f>
        <v>0</v>
      </c>
      <c r="AG44" s="138"/>
      <c r="AH44" s="138">
        <f>SUMIF(Feuil4!$B:$B,Consolidation!$B44,Feuil4!$H:$H)</f>
        <v>0</v>
      </c>
      <c r="AI44" s="138"/>
      <c r="AJ44" s="138">
        <f>SUMIF(Feuil5!$B:$B,Consolidation!$B44,Feuil5!$H:$H)</f>
        <v>0</v>
      </c>
      <c r="AK44" s="138"/>
      <c r="AL44" s="125">
        <f t="shared" si="28"/>
        <v>0</v>
      </c>
      <c r="AM44" s="125">
        <f t="shared" si="29"/>
        <v>0</v>
      </c>
      <c r="AN44" s="78">
        <f t="shared" si="3"/>
        <v>0</v>
      </c>
    </row>
    <row r="45" spans="1:40" s="1" customFormat="1" x14ac:dyDescent="0.3">
      <c r="A45" s="69" t="s">
        <v>330</v>
      </c>
      <c r="B45" s="139"/>
      <c r="C45" s="137" t="s">
        <v>327</v>
      </c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25">
        <f t="shared" si="20"/>
        <v>0</v>
      </c>
      <c r="O45" s="125">
        <f t="shared" si="21"/>
        <v>0</v>
      </c>
      <c r="P45" s="138"/>
      <c r="Q45" s="138"/>
      <c r="R45" s="138"/>
      <c r="S45" s="138"/>
      <c r="T45" s="138"/>
      <c r="U45" s="138"/>
      <c r="V45" s="138"/>
      <c r="W45" s="138"/>
      <c r="X45" s="138"/>
      <c r="Y45" s="138"/>
      <c r="Z45" s="125">
        <f t="shared" si="26"/>
        <v>0</v>
      </c>
      <c r="AA45" s="125">
        <f t="shared" si="27"/>
        <v>0</v>
      </c>
      <c r="AB45" s="138"/>
      <c r="AC45" s="138"/>
      <c r="AD45" s="138"/>
      <c r="AE45" s="138"/>
      <c r="AF45" s="138"/>
      <c r="AG45" s="138"/>
      <c r="AH45" s="138"/>
      <c r="AI45" s="138"/>
      <c r="AJ45" s="138"/>
      <c r="AK45" s="138"/>
      <c r="AL45" s="125">
        <f t="shared" si="28"/>
        <v>0</v>
      </c>
      <c r="AM45" s="125">
        <f t="shared" si="29"/>
        <v>0</v>
      </c>
      <c r="AN45" s="78">
        <f t="shared" si="3"/>
        <v>0</v>
      </c>
    </row>
    <row r="46" spans="1:40" s="92" customFormat="1" x14ac:dyDescent="0.3">
      <c r="A46" s="69" t="s">
        <v>330</v>
      </c>
      <c r="B46" s="136"/>
      <c r="C46" s="137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25"/>
      <c r="O46" s="125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25"/>
      <c r="AA46" s="125"/>
      <c r="AB46" s="138"/>
      <c r="AC46" s="138"/>
      <c r="AD46" s="138"/>
      <c r="AE46" s="138"/>
      <c r="AF46" s="138"/>
      <c r="AG46" s="138"/>
      <c r="AH46" s="138"/>
      <c r="AI46" s="138"/>
      <c r="AJ46" s="138"/>
      <c r="AK46" s="138"/>
      <c r="AL46" s="125"/>
      <c r="AM46" s="125"/>
      <c r="AN46" s="78">
        <f t="shared" si="3"/>
        <v>0</v>
      </c>
    </row>
    <row r="47" spans="1:40" s="3" customFormat="1" x14ac:dyDescent="0.3">
      <c r="A47" s="69"/>
      <c r="B47" s="101">
        <v>33</v>
      </c>
      <c r="C47" s="102" t="s">
        <v>155</v>
      </c>
      <c r="D47" s="103">
        <f>SUBTOTAL(9,D48:D56)</f>
        <v>0</v>
      </c>
      <c r="E47" s="103">
        <f>IF($E$5&gt;0,D47/$E$5,0)</f>
        <v>0</v>
      </c>
      <c r="F47" s="103">
        <f>SUBTOTAL(9,F48:F56)</f>
        <v>0</v>
      </c>
      <c r="G47" s="103">
        <f>IF($G$5&gt;0,F47/$G$5,0)</f>
        <v>0</v>
      </c>
      <c r="H47" s="103">
        <f>SUBTOTAL(9,H48:H56)</f>
        <v>0</v>
      </c>
      <c r="I47" s="103">
        <f>IF($I$5&gt;0,H47/$I$5,0)</f>
        <v>0</v>
      </c>
      <c r="J47" s="103">
        <f>SUBTOTAL(9,J48:J56)</f>
        <v>0</v>
      </c>
      <c r="K47" s="103">
        <f>IF($K$5&gt;0,J47/$K$5,0)</f>
        <v>0</v>
      </c>
      <c r="L47" s="103">
        <f>SUBTOTAL(9,L48:L56)</f>
        <v>0</v>
      </c>
      <c r="M47" s="103">
        <f>IF($M$5&gt;0,L47/$M$5,0)</f>
        <v>0</v>
      </c>
      <c r="N47" s="116">
        <f>D47+F47+H47+J47+L47</f>
        <v>0</v>
      </c>
      <c r="O47" s="116">
        <f>E47+G47+I47+K47+M47</f>
        <v>0</v>
      </c>
      <c r="P47" s="103">
        <f>SUBTOTAL(9,P48:P56)</f>
        <v>0</v>
      </c>
      <c r="Q47" s="103">
        <f>IF($Q$5&gt;0,P47/$Q$5,0)</f>
        <v>0</v>
      </c>
      <c r="R47" s="103">
        <f>SUBTOTAL(9,R48:R56)</f>
        <v>0</v>
      </c>
      <c r="S47" s="103">
        <f>IF($S$5&gt;0,R47/$S$5,0)</f>
        <v>0</v>
      </c>
      <c r="T47" s="103">
        <f>SUBTOTAL(9,T48:T56)</f>
        <v>0</v>
      </c>
      <c r="U47" s="103">
        <f>IF($U$5&gt;0,T47/$U$5,0)</f>
        <v>0</v>
      </c>
      <c r="V47" s="103">
        <f>SUBTOTAL(9,V48:V56)</f>
        <v>0</v>
      </c>
      <c r="W47" s="103">
        <f>IF($W$5&gt;0,V47/$W$5,0)</f>
        <v>0</v>
      </c>
      <c r="X47" s="103">
        <f>SUBTOTAL(9,X48:X56)</f>
        <v>0</v>
      </c>
      <c r="Y47" s="103">
        <f>IF($Y$5&gt;0,X47/$Y$5,0)</f>
        <v>0</v>
      </c>
      <c r="Z47" s="116">
        <f>P47+R47+T47+V47+X47</f>
        <v>0</v>
      </c>
      <c r="AA47" s="116">
        <f>Q47+S47+U47+W47+Y47</f>
        <v>0</v>
      </c>
      <c r="AB47" s="103">
        <f>SUBTOTAL(9,AB48:AB56)</f>
        <v>0</v>
      </c>
      <c r="AC47" s="103">
        <f>IF($AC$5&gt;0,AB47/$AC$5,0)</f>
        <v>0</v>
      </c>
      <c r="AD47" s="103">
        <f>SUBTOTAL(9,AD48:AD56)</f>
        <v>0</v>
      </c>
      <c r="AE47" s="103">
        <f>IF($AE$5&gt;0,AD47/$AE$5,0)</f>
        <v>0</v>
      </c>
      <c r="AF47" s="103">
        <f>SUBTOTAL(9,AF48:AF56)</f>
        <v>0</v>
      </c>
      <c r="AG47" s="103">
        <f>IF($AG$5&gt;0,AF47/$AG$5,0)</f>
        <v>0</v>
      </c>
      <c r="AH47" s="103">
        <f>SUBTOTAL(9,AH48:AH56)</f>
        <v>0</v>
      </c>
      <c r="AI47" s="103">
        <f>IF($AI$5&gt;0,AH47/$AI$5,0)</f>
        <v>0</v>
      </c>
      <c r="AJ47" s="103">
        <f>SUBTOTAL(9,AJ48:AJ56)</f>
        <v>0</v>
      </c>
      <c r="AK47" s="103">
        <f>IF($AK$5&gt;0,AJ47/$AK$5,0)</f>
        <v>0</v>
      </c>
      <c r="AL47" s="116">
        <f>AB47+AD47+AF47+AH47+AJ47</f>
        <v>0</v>
      </c>
      <c r="AM47" s="116">
        <f>AC47+AE47+AG47+AI47+AK47</f>
        <v>0</v>
      </c>
      <c r="AN47" s="78">
        <f t="shared" si="3"/>
        <v>0</v>
      </c>
    </row>
    <row r="48" spans="1:40" s="1" customFormat="1" x14ac:dyDescent="0.3">
      <c r="A48" s="69"/>
      <c r="B48" s="139">
        <v>3300</v>
      </c>
      <c r="C48" s="140" t="s">
        <v>25</v>
      </c>
      <c r="D48" s="138">
        <f>SUMIF(Feuil1!$B:$B,Consolidation!$B48,Feuil1!$D:$D)</f>
        <v>0</v>
      </c>
      <c r="E48" s="138"/>
      <c r="F48" s="138">
        <f>SUMIF(Feuil2!$B:$B,Consolidation!$B48,Feuil2!$D:$D)</f>
        <v>0</v>
      </c>
      <c r="G48" s="138"/>
      <c r="H48" s="138">
        <f>SUMIF(Feuil3!$B:$B,Consolidation!$B48,Feuil3!$D:$D)</f>
        <v>0</v>
      </c>
      <c r="I48" s="138"/>
      <c r="J48" s="138">
        <f>SUMIF(Feuil4!$B:$B,Consolidation!$B48,Feuil4!$D:$D)</f>
        <v>0</v>
      </c>
      <c r="K48" s="138"/>
      <c r="L48" s="138">
        <f>SUMIF(Feuil5!$B:$B,Consolidation!$B48,Feuil5!$D:$D)</f>
        <v>0</v>
      </c>
      <c r="M48" s="138"/>
      <c r="N48" s="125">
        <f t="shared" ref="N48:N55" si="30">D48+F48+H48+J48+L48</f>
        <v>0</v>
      </c>
      <c r="O48" s="125">
        <f t="shared" ref="O48:O55" si="31">E48+G48+I48+K48+M48</f>
        <v>0</v>
      </c>
      <c r="P48" s="138">
        <f>SUMIF(Feuil1!$B:$B,Consolidation!$B48,Feuil1!$F:$F)</f>
        <v>0</v>
      </c>
      <c r="Q48" s="138"/>
      <c r="R48" s="138">
        <f>SUMIF(Feuil2!$B:$B,Consolidation!$B48,Feuil2!$F:$F)</f>
        <v>0</v>
      </c>
      <c r="S48" s="138"/>
      <c r="T48" s="138">
        <f>SUMIF(Feuil3!$B:$B,Consolidation!$B48,Feuil3!$F:$F)</f>
        <v>0</v>
      </c>
      <c r="U48" s="138"/>
      <c r="V48" s="138">
        <f>SUMIF(Feuil4!$B:$B,Consolidation!$B48,Feuil4!$F:$F)</f>
        <v>0</v>
      </c>
      <c r="W48" s="138"/>
      <c r="X48" s="138">
        <f>SUMIF(Feuil5!$B:$B,Consolidation!$B48,Feuil5!$F:$F)</f>
        <v>0</v>
      </c>
      <c r="Y48" s="138"/>
      <c r="Z48" s="125">
        <f t="shared" ref="Z48:Z55" si="32">P48+R48+T48+V48+X48</f>
        <v>0</v>
      </c>
      <c r="AA48" s="125">
        <f t="shared" ref="AA48:AA55" si="33">Q48+S48+U48+W48+Y48</f>
        <v>0</v>
      </c>
      <c r="AB48" s="138">
        <f>SUMIF(Feuil1!$B:$B,Consolidation!$B48,Feuil1!$H:$H)</f>
        <v>0</v>
      </c>
      <c r="AC48" s="138"/>
      <c r="AD48" s="138">
        <f>SUMIF(Feuil2!$B:$B,Consolidation!$B48,Feuil2!$H:$H)</f>
        <v>0</v>
      </c>
      <c r="AE48" s="138"/>
      <c r="AF48" s="138">
        <f>SUMIF(Feuil3!$B:$B,Consolidation!$B48,Feuil3!$H:$H)</f>
        <v>0</v>
      </c>
      <c r="AG48" s="138"/>
      <c r="AH48" s="138">
        <f>SUMIF(Feuil4!$B:$B,Consolidation!$B48,Feuil4!$H:$H)</f>
        <v>0</v>
      </c>
      <c r="AI48" s="138"/>
      <c r="AJ48" s="138">
        <f>SUMIF(Feuil5!$B:$B,Consolidation!$B48,Feuil5!$H:$H)</f>
        <v>0</v>
      </c>
      <c r="AK48" s="138"/>
      <c r="AL48" s="125">
        <f t="shared" ref="AL48:AL55" si="34">AB48+AD48+AF48+AH48+AJ48</f>
        <v>0</v>
      </c>
      <c r="AM48" s="125">
        <f t="shared" ref="AM48:AM55" si="35">AC48+AE48+AG48+AI48+AK48</f>
        <v>0</v>
      </c>
      <c r="AN48" s="78">
        <f t="shared" si="3"/>
        <v>0</v>
      </c>
    </row>
    <row r="49" spans="1:40" s="1" customFormat="1" x14ac:dyDescent="0.3">
      <c r="A49" s="69" t="s">
        <v>330</v>
      </c>
      <c r="B49" s="139">
        <v>3310</v>
      </c>
      <c r="C49" s="140" t="s">
        <v>26</v>
      </c>
      <c r="D49" s="138">
        <f>SUMIF(Feuil1!$B:$B,Consolidation!$B49,Feuil1!$D:$D)</f>
        <v>0</v>
      </c>
      <c r="E49" s="138"/>
      <c r="F49" s="138">
        <f>SUMIF(Feuil2!$B:$B,Consolidation!$B49,Feuil2!$D:$D)</f>
        <v>0</v>
      </c>
      <c r="G49" s="138"/>
      <c r="H49" s="138">
        <f>SUMIF(Feuil3!$B:$B,Consolidation!$B49,Feuil3!$D:$D)</f>
        <v>0</v>
      </c>
      <c r="I49" s="138"/>
      <c r="J49" s="138">
        <f>SUMIF(Feuil4!$B:$B,Consolidation!$B49,Feuil4!$D:$D)</f>
        <v>0</v>
      </c>
      <c r="K49" s="138"/>
      <c r="L49" s="138">
        <f>SUMIF(Feuil5!$B:$B,Consolidation!$B49,Feuil5!$D:$D)</f>
        <v>0</v>
      </c>
      <c r="M49" s="138"/>
      <c r="N49" s="125">
        <f t="shared" si="30"/>
        <v>0</v>
      </c>
      <c r="O49" s="125">
        <f t="shared" si="31"/>
        <v>0</v>
      </c>
      <c r="P49" s="138">
        <f>SUMIF(Feuil1!$B:$B,Consolidation!$B49,Feuil1!$F:$F)</f>
        <v>0</v>
      </c>
      <c r="Q49" s="138"/>
      <c r="R49" s="138">
        <f>SUMIF(Feuil2!$B:$B,Consolidation!$B49,Feuil2!$F:$F)</f>
        <v>0</v>
      </c>
      <c r="S49" s="138"/>
      <c r="T49" s="138">
        <f>SUMIF(Feuil3!$B:$B,Consolidation!$B49,Feuil3!$F:$F)</f>
        <v>0</v>
      </c>
      <c r="U49" s="138"/>
      <c r="V49" s="138">
        <f>SUMIF(Feuil4!$B:$B,Consolidation!$B49,Feuil4!$F:$F)</f>
        <v>0</v>
      </c>
      <c r="W49" s="138"/>
      <c r="X49" s="138">
        <f>SUMIF(Feuil5!$B:$B,Consolidation!$B49,Feuil5!$F:$F)</f>
        <v>0</v>
      </c>
      <c r="Y49" s="138"/>
      <c r="Z49" s="125">
        <f t="shared" si="32"/>
        <v>0</v>
      </c>
      <c r="AA49" s="125">
        <f t="shared" si="33"/>
        <v>0</v>
      </c>
      <c r="AB49" s="138">
        <f>SUMIF(Feuil1!$B:$B,Consolidation!$B49,Feuil1!$H:$H)</f>
        <v>0</v>
      </c>
      <c r="AC49" s="138"/>
      <c r="AD49" s="138">
        <f>SUMIF(Feuil2!$B:$B,Consolidation!$B49,Feuil2!$H:$H)</f>
        <v>0</v>
      </c>
      <c r="AE49" s="138"/>
      <c r="AF49" s="138">
        <f>SUMIF(Feuil3!$B:$B,Consolidation!$B49,Feuil3!$H:$H)</f>
        <v>0</v>
      </c>
      <c r="AG49" s="138"/>
      <c r="AH49" s="138">
        <f>SUMIF(Feuil4!$B:$B,Consolidation!$B49,Feuil4!$H:$H)</f>
        <v>0</v>
      </c>
      <c r="AI49" s="138"/>
      <c r="AJ49" s="138">
        <f>SUMIF(Feuil5!$B:$B,Consolidation!$B49,Feuil5!$H:$H)</f>
        <v>0</v>
      </c>
      <c r="AK49" s="138"/>
      <c r="AL49" s="125">
        <f t="shared" si="34"/>
        <v>0</v>
      </c>
      <c r="AM49" s="125">
        <f t="shared" si="35"/>
        <v>0</v>
      </c>
      <c r="AN49" s="78">
        <f t="shared" si="3"/>
        <v>0</v>
      </c>
    </row>
    <row r="50" spans="1:40" s="1" customFormat="1" x14ac:dyDescent="0.3">
      <c r="A50" s="69" t="s">
        <v>330</v>
      </c>
      <c r="B50" s="139">
        <v>3320</v>
      </c>
      <c r="C50" s="140" t="s">
        <v>15</v>
      </c>
      <c r="D50" s="138">
        <f>SUMIF(Feuil1!$B:$B,Consolidation!$B50,Feuil1!$D:$D)</f>
        <v>0</v>
      </c>
      <c r="E50" s="138"/>
      <c r="F50" s="138">
        <f>SUMIF(Feuil2!$B:$B,Consolidation!$B50,Feuil2!$D:$D)</f>
        <v>0</v>
      </c>
      <c r="G50" s="138"/>
      <c r="H50" s="138">
        <f>SUMIF(Feuil3!$B:$B,Consolidation!$B50,Feuil3!$D:$D)</f>
        <v>0</v>
      </c>
      <c r="I50" s="138"/>
      <c r="J50" s="138">
        <f>SUMIF(Feuil4!$B:$B,Consolidation!$B50,Feuil4!$D:$D)</f>
        <v>0</v>
      </c>
      <c r="K50" s="138"/>
      <c r="L50" s="138">
        <f>SUMIF(Feuil5!$B:$B,Consolidation!$B50,Feuil5!$D:$D)</f>
        <v>0</v>
      </c>
      <c r="M50" s="138"/>
      <c r="N50" s="125">
        <f t="shared" si="30"/>
        <v>0</v>
      </c>
      <c r="O50" s="125">
        <f t="shared" si="31"/>
        <v>0</v>
      </c>
      <c r="P50" s="138">
        <f>SUMIF(Feuil1!$B:$B,Consolidation!$B50,Feuil1!$F:$F)</f>
        <v>0</v>
      </c>
      <c r="Q50" s="138"/>
      <c r="R50" s="138">
        <f>SUMIF(Feuil2!$B:$B,Consolidation!$B50,Feuil2!$F:$F)</f>
        <v>0</v>
      </c>
      <c r="S50" s="138"/>
      <c r="T50" s="138">
        <f>SUMIF(Feuil3!$B:$B,Consolidation!$B50,Feuil3!$F:$F)</f>
        <v>0</v>
      </c>
      <c r="U50" s="138"/>
      <c r="V50" s="138">
        <f>SUMIF(Feuil4!$B:$B,Consolidation!$B50,Feuil4!$F:$F)</f>
        <v>0</v>
      </c>
      <c r="W50" s="138"/>
      <c r="X50" s="138">
        <f>SUMIF(Feuil5!$B:$B,Consolidation!$B50,Feuil5!$F:$F)</f>
        <v>0</v>
      </c>
      <c r="Y50" s="138"/>
      <c r="Z50" s="125">
        <f t="shared" si="32"/>
        <v>0</v>
      </c>
      <c r="AA50" s="125">
        <f t="shared" si="33"/>
        <v>0</v>
      </c>
      <c r="AB50" s="138">
        <f>SUMIF(Feuil1!$B:$B,Consolidation!$B50,Feuil1!$H:$H)</f>
        <v>0</v>
      </c>
      <c r="AC50" s="138"/>
      <c r="AD50" s="138">
        <f>SUMIF(Feuil2!$B:$B,Consolidation!$B50,Feuil2!$H:$H)</f>
        <v>0</v>
      </c>
      <c r="AE50" s="138"/>
      <c r="AF50" s="138">
        <f>SUMIF(Feuil3!$B:$B,Consolidation!$B50,Feuil3!$H:$H)</f>
        <v>0</v>
      </c>
      <c r="AG50" s="138"/>
      <c r="AH50" s="138">
        <f>SUMIF(Feuil4!$B:$B,Consolidation!$B50,Feuil4!$H:$H)</f>
        <v>0</v>
      </c>
      <c r="AI50" s="138"/>
      <c r="AJ50" s="138">
        <f>SUMIF(Feuil5!$B:$B,Consolidation!$B50,Feuil5!$H:$H)</f>
        <v>0</v>
      </c>
      <c r="AK50" s="138"/>
      <c r="AL50" s="125">
        <f t="shared" si="34"/>
        <v>0</v>
      </c>
      <c r="AM50" s="125">
        <f t="shared" si="35"/>
        <v>0</v>
      </c>
      <c r="AN50" s="78">
        <f t="shared" si="3"/>
        <v>0</v>
      </c>
    </row>
    <row r="51" spans="1:40" s="1" customFormat="1" x14ac:dyDescent="0.3">
      <c r="A51" s="69" t="s">
        <v>330</v>
      </c>
      <c r="B51" s="139">
        <v>3330</v>
      </c>
      <c r="C51" s="140" t="s">
        <v>16</v>
      </c>
      <c r="D51" s="138">
        <f>SUMIF(Feuil1!$B:$B,Consolidation!$B51,Feuil1!$D:$D)</f>
        <v>0</v>
      </c>
      <c r="E51" s="138"/>
      <c r="F51" s="138">
        <f>SUMIF(Feuil2!$B:$B,Consolidation!$B51,Feuil2!$D:$D)</f>
        <v>0</v>
      </c>
      <c r="G51" s="138"/>
      <c r="H51" s="138">
        <f>SUMIF(Feuil3!$B:$B,Consolidation!$B51,Feuil3!$D:$D)</f>
        <v>0</v>
      </c>
      <c r="I51" s="138"/>
      <c r="J51" s="138">
        <f>SUMIF(Feuil4!$B:$B,Consolidation!$B51,Feuil4!$D:$D)</f>
        <v>0</v>
      </c>
      <c r="K51" s="138"/>
      <c r="L51" s="138">
        <f>SUMIF(Feuil5!$B:$B,Consolidation!$B51,Feuil5!$D:$D)</f>
        <v>0</v>
      </c>
      <c r="M51" s="138"/>
      <c r="N51" s="125">
        <f t="shared" si="30"/>
        <v>0</v>
      </c>
      <c r="O51" s="125">
        <f t="shared" si="31"/>
        <v>0</v>
      </c>
      <c r="P51" s="138">
        <f>SUMIF(Feuil1!$B:$B,Consolidation!$B51,Feuil1!$F:$F)</f>
        <v>0</v>
      </c>
      <c r="Q51" s="138"/>
      <c r="R51" s="138">
        <f>SUMIF(Feuil2!$B:$B,Consolidation!$B51,Feuil2!$F:$F)</f>
        <v>0</v>
      </c>
      <c r="S51" s="138"/>
      <c r="T51" s="138">
        <f>SUMIF(Feuil3!$B:$B,Consolidation!$B51,Feuil3!$F:$F)</f>
        <v>0</v>
      </c>
      <c r="U51" s="138"/>
      <c r="V51" s="138">
        <f>SUMIF(Feuil4!$B:$B,Consolidation!$B51,Feuil4!$F:$F)</f>
        <v>0</v>
      </c>
      <c r="W51" s="138"/>
      <c r="X51" s="138">
        <f>SUMIF(Feuil5!$B:$B,Consolidation!$B51,Feuil5!$F:$F)</f>
        <v>0</v>
      </c>
      <c r="Y51" s="138"/>
      <c r="Z51" s="125">
        <f t="shared" si="32"/>
        <v>0</v>
      </c>
      <c r="AA51" s="125">
        <f t="shared" si="33"/>
        <v>0</v>
      </c>
      <c r="AB51" s="138">
        <f>SUMIF(Feuil1!$B:$B,Consolidation!$B51,Feuil1!$H:$H)</f>
        <v>0</v>
      </c>
      <c r="AC51" s="138"/>
      <c r="AD51" s="138">
        <f>SUMIF(Feuil2!$B:$B,Consolidation!$B51,Feuil2!$H:$H)</f>
        <v>0</v>
      </c>
      <c r="AE51" s="138"/>
      <c r="AF51" s="138">
        <f>SUMIF(Feuil3!$B:$B,Consolidation!$B51,Feuil3!$H:$H)</f>
        <v>0</v>
      </c>
      <c r="AG51" s="138"/>
      <c r="AH51" s="138">
        <f>SUMIF(Feuil4!$B:$B,Consolidation!$B51,Feuil4!$H:$H)</f>
        <v>0</v>
      </c>
      <c r="AI51" s="138"/>
      <c r="AJ51" s="138">
        <f>SUMIF(Feuil5!$B:$B,Consolidation!$B51,Feuil5!$H:$H)</f>
        <v>0</v>
      </c>
      <c r="AK51" s="138"/>
      <c r="AL51" s="125">
        <f t="shared" si="34"/>
        <v>0</v>
      </c>
      <c r="AM51" s="125">
        <f t="shared" si="35"/>
        <v>0</v>
      </c>
      <c r="AN51" s="78">
        <f t="shared" si="3"/>
        <v>0</v>
      </c>
    </row>
    <row r="52" spans="1:40" s="1" customFormat="1" x14ac:dyDescent="0.3">
      <c r="A52" s="69" t="s">
        <v>330</v>
      </c>
      <c r="B52" s="139">
        <v>3340</v>
      </c>
      <c r="C52" s="140" t="s">
        <v>156</v>
      </c>
      <c r="D52" s="138">
        <f>SUMIF(Feuil1!$B:$B,Consolidation!$B52,Feuil1!$D:$D)</f>
        <v>0</v>
      </c>
      <c r="E52" s="138"/>
      <c r="F52" s="138">
        <f>SUMIF(Feuil2!$B:$B,Consolidation!$B52,Feuil2!$D:$D)</f>
        <v>0</v>
      </c>
      <c r="G52" s="138"/>
      <c r="H52" s="138">
        <f>SUMIF(Feuil3!$B:$B,Consolidation!$B52,Feuil3!$D:$D)</f>
        <v>0</v>
      </c>
      <c r="I52" s="138"/>
      <c r="J52" s="138">
        <f>SUMIF(Feuil4!$B:$B,Consolidation!$B52,Feuil4!$D:$D)</f>
        <v>0</v>
      </c>
      <c r="K52" s="138"/>
      <c r="L52" s="138">
        <f>SUMIF(Feuil5!$B:$B,Consolidation!$B52,Feuil5!$D:$D)</f>
        <v>0</v>
      </c>
      <c r="M52" s="138"/>
      <c r="N52" s="125">
        <f t="shared" si="30"/>
        <v>0</v>
      </c>
      <c r="O52" s="125">
        <f t="shared" si="31"/>
        <v>0</v>
      </c>
      <c r="P52" s="138">
        <f>SUMIF(Feuil1!$B:$B,Consolidation!$B52,Feuil1!$F:$F)</f>
        <v>0</v>
      </c>
      <c r="Q52" s="138"/>
      <c r="R52" s="138">
        <f>SUMIF(Feuil2!$B:$B,Consolidation!$B52,Feuil2!$F:$F)</f>
        <v>0</v>
      </c>
      <c r="S52" s="138"/>
      <c r="T52" s="138">
        <f>SUMIF(Feuil3!$B:$B,Consolidation!$B52,Feuil3!$F:$F)</f>
        <v>0</v>
      </c>
      <c r="U52" s="138"/>
      <c r="V52" s="138">
        <f>SUMIF(Feuil4!$B:$B,Consolidation!$B52,Feuil4!$F:$F)</f>
        <v>0</v>
      </c>
      <c r="W52" s="138"/>
      <c r="X52" s="138">
        <f>SUMIF(Feuil5!$B:$B,Consolidation!$B52,Feuil5!$F:$F)</f>
        <v>0</v>
      </c>
      <c r="Y52" s="138"/>
      <c r="Z52" s="125">
        <f t="shared" si="32"/>
        <v>0</v>
      </c>
      <c r="AA52" s="125">
        <f t="shared" si="33"/>
        <v>0</v>
      </c>
      <c r="AB52" s="138">
        <f>SUMIF(Feuil1!$B:$B,Consolidation!$B52,Feuil1!$H:$H)</f>
        <v>0</v>
      </c>
      <c r="AC52" s="138"/>
      <c r="AD52" s="138">
        <f>SUMIF(Feuil2!$B:$B,Consolidation!$B52,Feuil2!$H:$H)</f>
        <v>0</v>
      </c>
      <c r="AE52" s="138"/>
      <c r="AF52" s="138">
        <f>SUMIF(Feuil3!$B:$B,Consolidation!$B52,Feuil3!$H:$H)</f>
        <v>0</v>
      </c>
      <c r="AG52" s="138"/>
      <c r="AH52" s="138">
        <f>SUMIF(Feuil4!$B:$B,Consolidation!$B52,Feuil4!$H:$H)</f>
        <v>0</v>
      </c>
      <c r="AI52" s="138"/>
      <c r="AJ52" s="138">
        <f>SUMIF(Feuil5!$B:$B,Consolidation!$B52,Feuil5!$H:$H)</f>
        <v>0</v>
      </c>
      <c r="AK52" s="138"/>
      <c r="AL52" s="125">
        <f t="shared" si="34"/>
        <v>0</v>
      </c>
      <c r="AM52" s="125">
        <f t="shared" si="35"/>
        <v>0</v>
      </c>
      <c r="AN52" s="78">
        <f t="shared" si="3"/>
        <v>0</v>
      </c>
    </row>
    <row r="53" spans="1:40" s="1" customFormat="1" x14ac:dyDescent="0.3">
      <c r="A53" s="69" t="s">
        <v>330</v>
      </c>
      <c r="B53" s="139">
        <v>3390</v>
      </c>
      <c r="C53" s="140" t="s">
        <v>19</v>
      </c>
      <c r="D53" s="138">
        <f>SUMIF(Feuil1!$B:$B,Consolidation!$B53,Feuil1!$D:$D)</f>
        <v>0</v>
      </c>
      <c r="E53" s="138"/>
      <c r="F53" s="138">
        <f>SUMIF(Feuil2!$B:$B,Consolidation!$B53,Feuil2!$D:$D)</f>
        <v>0</v>
      </c>
      <c r="G53" s="138"/>
      <c r="H53" s="138">
        <f>SUMIF(Feuil3!$B:$B,Consolidation!$B53,Feuil3!$D:$D)</f>
        <v>0</v>
      </c>
      <c r="I53" s="138"/>
      <c r="J53" s="138">
        <f>SUMIF(Feuil4!$B:$B,Consolidation!$B53,Feuil4!$D:$D)</f>
        <v>0</v>
      </c>
      <c r="K53" s="138"/>
      <c r="L53" s="138">
        <f>SUMIF(Feuil5!$B:$B,Consolidation!$B53,Feuil5!$D:$D)</f>
        <v>0</v>
      </c>
      <c r="M53" s="138"/>
      <c r="N53" s="125">
        <f t="shared" si="30"/>
        <v>0</v>
      </c>
      <c r="O53" s="125">
        <f t="shared" si="31"/>
        <v>0</v>
      </c>
      <c r="P53" s="138">
        <f>SUMIF(Feuil1!$B:$B,Consolidation!$B53,Feuil1!$F:$F)</f>
        <v>0</v>
      </c>
      <c r="Q53" s="138"/>
      <c r="R53" s="138">
        <f>SUMIF(Feuil2!$B:$B,Consolidation!$B53,Feuil2!$F:$F)</f>
        <v>0</v>
      </c>
      <c r="S53" s="138"/>
      <c r="T53" s="138">
        <f>SUMIF(Feuil3!$B:$B,Consolidation!$B53,Feuil3!$F:$F)</f>
        <v>0</v>
      </c>
      <c r="U53" s="138"/>
      <c r="V53" s="138">
        <f>SUMIF(Feuil4!$B:$B,Consolidation!$B53,Feuil4!$F:$F)</f>
        <v>0</v>
      </c>
      <c r="W53" s="138"/>
      <c r="X53" s="138">
        <f>SUMIF(Feuil5!$B:$B,Consolidation!$B53,Feuil5!$F:$F)</f>
        <v>0</v>
      </c>
      <c r="Y53" s="138"/>
      <c r="Z53" s="125">
        <f t="shared" si="32"/>
        <v>0</v>
      </c>
      <c r="AA53" s="125">
        <f t="shared" si="33"/>
        <v>0</v>
      </c>
      <c r="AB53" s="138">
        <f>SUMIF(Feuil1!$B:$B,Consolidation!$B53,Feuil1!$H:$H)</f>
        <v>0</v>
      </c>
      <c r="AC53" s="138"/>
      <c r="AD53" s="138">
        <f>SUMIF(Feuil2!$B:$B,Consolidation!$B53,Feuil2!$H:$H)</f>
        <v>0</v>
      </c>
      <c r="AE53" s="138"/>
      <c r="AF53" s="138">
        <f>SUMIF(Feuil3!$B:$B,Consolidation!$B53,Feuil3!$H:$H)</f>
        <v>0</v>
      </c>
      <c r="AG53" s="138"/>
      <c r="AH53" s="138">
        <f>SUMIF(Feuil4!$B:$B,Consolidation!$B53,Feuil4!$H:$H)</f>
        <v>0</v>
      </c>
      <c r="AI53" s="138"/>
      <c r="AJ53" s="138">
        <f>SUMIF(Feuil5!$B:$B,Consolidation!$B53,Feuil5!$H:$H)</f>
        <v>0</v>
      </c>
      <c r="AK53" s="138"/>
      <c r="AL53" s="125">
        <f t="shared" si="34"/>
        <v>0</v>
      </c>
      <c r="AM53" s="125">
        <f t="shared" si="35"/>
        <v>0</v>
      </c>
      <c r="AN53" s="78">
        <f t="shared" si="3"/>
        <v>0</v>
      </c>
    </row>
    <row r="54" spans="1:40" s="1" customFormat="1" x14ac:dyDescent="0.3">
      <c r="A54" s="69" t="s">
        <v>330</v>
      </c>
      <c r="B54" s="139">
        <v>3391</v>
      </c>
      <c r="C54" s="140" t="s">
        <v>20</v>
      </c>
      <c r="D54" s="138">
        <f>SUMIF(Feuil1!$B:$B,Consolidation!$B54,Feuil1!$D:$D)</f>
        <v>0</v>
      </c>
      <c r="E54" s="138"/>
      <c r="F54" s="138">
        <f>SUMIF(Feuil2!$B:$B,Consolidation!$B54,Feuil2!$D:$D)</f>
        <v>0</v>
      </c>
      <c r="G54" s="138"/>
      <c r="H54" s="138">
        <f>SUMIF(Feuil3!$B:$B,Consolidation!$B54,Feuil3!$D:$D)</f>
        <v>0</v>
      </c>
      <c r="I54" s="138"/>
      <c r="J54" s="138">
        <f>SUMIF(Feuil4!$B:$B,Consolidation!$B54,Feuil4!$D:$D)</f>
        <v>0</v>
      </c>
      <c r="K54" s="138"/>
      <c r="L54" s="138">
        <f>SUMIF(Feuil5!$B:$B,Consolidation!$B54,Feuil5!$D:$D)</f>
        <v>0</v>
      </c>
      <c r="M54" s="138"/>
      <c r="N54" s="125">
        <f t="shared" si="30"/>
        <v>0</v>
      </c>
      <c r="O54" s="125">
        <f t="shared" si="31"/>
        <v>0</v>
      </c>
      <c r="P54" s="138">
        <f>SUMIF(Feuil1!$B:$B,Consolidation!$B54,Feuil1!$F:$F)</f>
        <v>0</v>
      </c>
      <c r="Q54" s="138"/>
      <c r="R54" s="138">
        <f>SUMIF(Feuil2!$B:$B,Consolidation!$B54,Feuil2!$F:$F)</f>
        <v>0</v>
      </c>
      <c r="S54" s="138"/>
      <c r="T54" s="138">
        <f>SUMIF(Feuil3!$B:$B,Consolidation!$B54,Feuil3!$F:$F)</f>
        <v>0</v>
      </c>
      <c r="U54" s="138"/>
      <c r="V54" s="138">
        <f>SUMIF(Feuil4!$B:$B,Consolidation!$B54,Feuil4!$F:$F)</f>
        <v>0</v>
      </c>
      <c r="W54" s="138"/>
      <c r="X54" s="138">
        <f>SUMIF(Feuil5!$B:$B,Consolidation!$B54,Feuil5!$F:$F)</f>
        <v>0</v>
      </c>
      <c r="Y54" s="138"/>
      <c r="Z54" s="125">
        <f t="shared" si="32"/>
        <v>0</v>
      </c>
      <c r="AA54" s="125">
        <f t="shared" si="33"/>
        <v>0</v>
      </c>
      <c r="AB54" s="138">
        <f>SUMIF(Feuil1!$B:$B,Consolidation!$B54,Feuil1!$H:$H)</f>
        <v>0</v>
      </c>
      <c r="AC54" s="138"/>
      <c r="AD54" s="138">
        <f>SUMIF(Feuil2!$B:$B,Consolidation!$B54,Feuil2!$H:$H)</f>
        <v>0</v>
      </c>
      <c r="AE54" s="138"/>
      <c r="AF54" s="138">
        <f>SUMIF(Feuil3!$B:$B,Consolidation!$B54,Feuil3!$H:$H)</f>
        <v>0</v>
      </c>
      <c r="AG54" s="138"/>
      <c r="AH54" s="138">
        <f>SUMIF(Feuil4!$B:$B,Consolidation!$B54,Feuil4!$H:$H)</f>
        <v>0</v>
      </c>
      <c r="AI54" s="138"/>
      <c r="AJ54" s="138">
        <f>SUMIF(Feuil5!$B:$B,Consolidation!$B54,Feuil5!$H:$H)</f>
        <v>0</v>
      </c>
      <c r="AK54" s="138"/>
      <c r="AL54" s="125">
        <f t="shared" si="34"/>
        <v>0</v>
      </c>
      <c r="AM54" s="125">
        <f t="shared" si="35"/>
        <v>0</v>
      </c>
      <c r="AN54" s="78">
        <f t="shared" si="3"/>
        <v>0</v>
      </c>
    </row>
    <row r="55" spans="1:40" s="1" customFormat="1" x14ac:dyDescent="0.3">
      <c r="A55" s="69" t="s">
        <v>330</v>
      </c>
      <c r="B55" s="139">
        <v>3392</v>
      </c>
      <c r="C55" s="140" t="s">
        <v>21</v>
      </c>
      <c r="D55" s="138">
        <f>SUMIF(Feuil1!$B:$B,Consolidation!$B55,Feuil1!$D:$D)</f>
        <v>0</v>
      </c>
      <c r="E55" s="138"/>
      <c r="F55" s="138">
        <f>SUMIF(Feuil2!$B:$B,Consolidation!$B55,Feuil2!$D:$D)</f>
        <v>0</v>
      </c>
      <c r="G55" s="138"/>
      <c r="H55" s="138">
        <f>SUMIF(Feuil3!$B:$B,Consolidation!$B55,Feuil3!$D:$D)</f>
        <v>0</v>
      </c>
      <c r="I55" s="138"/>
      <c r="J55" s="138">
        <f>SUMIF(Feuil4!$B:$B,Consolidation!$B55,Feuil4!$D:$D)</f>
        <v>0</v>
      </c>
      <c r="K55" s="138"/>
      <c r="L55" s="138">
        <f>SUMIF(Feuil5!$B:$B,Consolidation!$B55,Feuil5!$D:$D)</f>
        <v>0</v>
      </c>
      <c r="M55" s="138"/>
      <c r="N55" s="125">
        <f t="shared" si="30"/>
        <v>0</v>
      </c>
      <c r="O55" s="125">
        <f t="shared" si="31"/>
        <v>0</v>
      </c>
      <c r="P55" s="138">
        <f>SUMIF(Feuil1!$B:$B,Consolidation!$B55,Feuil1!$F:$F)</f>
        <v>0</v>
      </c>
      <c r="Q55" s="138"/>
      <c r="R55" s="138">
        <f>SUMIF(Feuil2!$B:$B,Consolidation!$B55,Feuil2!$F:$F)</f>
        <v>0</v>
      </c>
      <c r="S55" s="138"/>
      <c r="T55" s="138">
        <f>SUMIF(Feuil3!$B:$B,Consolidation!$B55,Feuil3!$F:$F)</f>
        <v>0</v>
      </c>
      <c r="U55" s="138"/>
      <c r="V55" s="138">
        <f>SUMIF(Feuil4!$B:$B,Consolidation!$B55,Feuil4!$F:$F)</f>
        <v>0</v>
      </c>
      <c r="W55" s="138"/>
      <c r="X55" s="138">
        <f>SUMIF(Feuil5!$B:$B,Consolidation!$B55,Feuil5!$F:$F)</f>
        <v>0</v>
      </c>
      <c r="Y55" s="138"/>
      <c r="Z55" s="125">
        <f t="shared" si="32"/>
        <v>0</v>
      </c>
      <c r="AA55" s="125">
        <f t="shared" si="33"/>
        <v>0</v>
      </c>
      <c r="AB55" s="138">
        <f>SUMIF(Feuil1!$B:$B,Consolidation!$B55,Feuil1!$H:$H)</f>
        <v>0</v>
      </c>
      <c r="AC55" s="138"/>
      <c r="AD55" s="138">
        <f>SUMIF(Feuil2!$B:$B,Consolidation!$B55,Feuil2!$H:$H)</f>
        <v>0</v>
      </c>
      <c r="AE55" s="138"/>
      <c r="AF55" s="138">
        <f>SUMIF(Feuil3!$B:$B,Consolidation!$B55,Feuil3!$H:$H)</f>
        <v>0</v>
      </c>
      <c r="AG55" s="138"/>
      <c r="AH55" s="138">
        <f>SUMIF(Feuil4!$B:$B,Consolidation!$B55,Feuil4!$H:$H)</f>
        <v>0</v>
      </c>
      <c r="AI55" s="138"/>
      <c r="AJ55" s="138">
        <f>SUMIF(Feuil5!$B:$B,Consolidation!$B55,Feuil5!$H:$H)</f>
        <v>0</v>
      </c>
      <c r="AK55" s="138"/>
      <c r="AL55" s="125">
        <f t="shared" si="34"/>
        <v>0</v>
      </c>
      <c r="AM55" s="125">
        <f t="shared" si="35"/>
        <v>0</v>
      </c>
      <c r="AN55" s="78">
        <f t="shared" si="3"/>
        <v>0</v>
      </c>
    </row>
    <row r="56" spans="1:40" s="92" customFormat="1" x14ac:dyDescent="0.3">
      <c r="A56" s="69" t="s">
        <v>330</v>
      </c>
      <c r="B56" s="136"/>
      <c r="C56" s="137"/>
      <c r="D56" s="138"/>
      <c r="E56" s="138"/>
      <c r="F56" s="138"/>
      <c r="G56" s="138"/>
      <c r="H56" s="138"/>
      <c r="I56" s="138"/>
      <c r="J56" s="138"/>
      <c r="K56" s="138"/>
      <c r="L56" s="138"/>
      <c r="M56" s="138"/>
      <c r="N56" s="125"/>
      <c r="O56" s="125"/>
      <c r="P56" s="138"/>
      <c r="Q56" s="138"/>
      <c r="R56" s="138"/>
      <c r="S56" s="138"/>
      <c r="T56" s="138"/>
      <c r="U56" s="138"/>
      <c r="V56" s="138"/>
      <c r="W56" s="138"/>
      <c r="X56" s="138"/>
      <c r="Y56" s="138"/>
      <c r="Z56" s="125"/>
      <c r="AA56" s="125"/>
      <c r="AB56" s="138"/>
      <c r="AC56" s="138"/>
      <c r="AD56" s="138"/>
      <c r="AE56" s="138"/>
      <c r="AF56" s="138"/>
      <c r="AG56" s="138"/>
      <c r="AH56" s="138"/>
      <c r="AI56" s="138"/>
      <c r="AJ56" s="138"/>
      <c r="AK56" s="138"/>
      <c r="AL56" s="125"/>
      <c r="AM56" s="125"/>
      <c r="AN56" s="78">
        <f t="shared" si="3"/>
        <v>0</v>
      </c>
    </row>
    <row r="57" spans="1:40" s="3" customFormat="1" x14ac:dyDescent="0.3">
      <c r="A57" s="69"/>
      <c r="B57" s="101">
        <v>34</v>
      </c>
      <c r="C57" s="102" t="s">
        <v>157</v>
      </c>
      <c r="D57" s="103">
        <f>SUBTOTAL(9,D58:D66)</f>
        <v>0</v>
      </c>
      <c r="E57" s="103">
        <f>IF($E$5&gt;0,D57/$E$5,0)</f>
        <v>0</v>
      </c>
      <c r="F57" s="103">
        <f>SUBTOTAL(9,F58:F66)</f>
        <v>0</v>
      </c>
      <c r="G57" s="103">
        <f>IF($G$5&gt;0,F57/$G$5,0)</f>
        <v>0</v>
      </c>
      <c r="H57" s="103">
        <f>SUBTOTAL(9,H58:H66)</f>
        <v>0</v>
      </c>
      <c r="I57" s="103">
        <f>IF($I$5&gt;0,H57/$I$5,0)</f>
        <v>0</v>
      </c>
      <c r="J57" s="103">
        <f>SUBTOTAL(9,J58:J66)</f>
        <v>0</v>
      </c>
      <c r="K57" s="103">
        <f>IF($K$5&gt;0,J57/$K$5,0)</f>
        <v>0</v>
      </c>
      <c r="L57" s="103">
        <f>SUBTOTAL(9,L58:L66)</f>
        <v>0</v>
      </c>
      <c r="M57" s="103">
        <f>IF($M$5&gt;0,L57/$M$5,0)</f>
        <v>0</v>
      </c>
      <c r="N57" s="116">
        <f>D57+F57+H57+J57+L57</f>
        <v>0</v>
      </c>
      <c r="O57" s="116">
        <f>E57+G57+I57+K57+M57</f>
        <v>0</v>
      </c>
      <c r="P57" s="103">
        <f>SUBTOTAL(9,P58:P66)</f>
        <v>0</v>
      </c>
      <c r="Q57" s="103">
        <f>IF($Q$5&gt;0,P57/$Q$5,0)</f>
        <v>0</v>
      </c>
      <c r="R57" s="103">
        <f>SUBTOTAL(9,R58:R66)</f>
        <v>0</v>
      </c>
      <c r="S57" s="103">
        <f>IF($S$5&gt;0,R57/$S$5,0)</f>
        <v>0</v>
      </c>
      <c r="T57" s="103">
        <f>SUBTOTAL(9,T58:T66)</f>
        <v>0</v>
      </c>
      <c r="U57" s="103">
        <f>IF($U$5&gt;0,T57/$U$5,0)</f>
        <v>0</v>
      </c>
      <c r="V57" s="103">
        <f>SUBTOTAL(9,V58:V66)</f>
        <v>0</v>
      </c>
      <c r="W57" s="103">
        <f>IF($W$5&gt;0,V57/$W$5,0)</f>
        <v>0</v>
      </c>
      <c r="X57" s="103">
        <f>SUBTOTAL(9,X58:X66)</f>
        <v>0</v>
      </c>
      <c r="Y57" s="103">
        <f>IF($Y$5&gt;0,X57/$Y$5,0)</f>
        <v>0</v>
      </c>
      <c r="Z57" s="116">
        <f>P57+R57+T57+V57+X57</f>
        <v>0</v>
      </c>
      <c r="AA57" s="116">
        <f>Q57+S57+U57+W57+Y57</f>
        <v>0</v>
      </c>
      <c r="AB57" s="103">
        <f>SUBTOTAL(9,AB58:AB66)</f>
        <v>0</v>
      </c>
      <c r="AC57" s="103">
        <f>IF($AC$5&gt;0,AB57/$AC$5,0)</f>
        <v>0</v>
      </c>
      <c r="AD57" s="103">
        <f>SUBTOTAL(9,AD58:AD66)</f>
        <v>0</v>
      </c>
      <c r="AE57" s="103">
        <f>IF($AE$5&gt;0,AD57/$AE$5,0)</f>
        <v>0</v>
      </c>
      <c r="AF57" s="103">
        <f>SUBTOTAL(9,AF58:AF66)</f>
        <v>0</v>
      </c>
      <c r="AG57" s="103">
        <f>IF($AG$5&gt;0,AF57/$AG$5,0)</f>
        <v>0</v>
      </c>
      <c r="AH57" s="103">
        <f>SUBTOTAL(9,AH58:AH66)</f>
        <v>0</v>
      </c>
      <c r="AI57" s="103">
        <f>IF($AI$5&gt;0,AH57/$AI$5,0)</f>
        <v>0</v>
      </c>
      <c r="AJ57" s="103">
        <f>SUBTOTAL(9,AJ58:AJ66)</f>
        <v>0</v>
      </c>
      <c r="AK57" s="103">
        <f>IF($AK$5&gt;0,AJ57/$AK$5,0)</f>
        <v>0</v>
      </c>
      <c r="AL57" s="116">
        <f>AB57+AD57+AF57+AH57+AJ57</f>
        <v>0</v>
      </c>
      <c r="AM57" s="116">
        <f>AC57+AE57+AG57+AI57+AK57</f>
        <v>0</v>
      </c>
      <c r="AN57" s="78">
        <f t="shared" si="3"/>
        <v>0</v>
      </c>
    </row>
    <row r="58" spans="1:40" s="93" customFormat="1" x14ac:dyDescent="0.3">
      <c r="A58" s="69"/>
      <c r="B58" s="139">
        <v>3400</v>
      </c>
      <c r="C58" s="140" t="s">
        <v>27</v>
      </c>
      <c r="D58" s="138">
        <f>SUMIF(Feuil1!$B:$B,Consolidation!$B58,Feuil1!$D:$D)</f>
        <v>0</v>
      </c>
      <c r="E58" s="138"/>
      <c r="F58" s="138">
        <f>SUMIF(Feuil2!$B:$B,Consolidation!$B58,Feuil2!$D:$D)</f>
        <v>0</v>
      </c>
      <c r="G58" s="138"/>
      <c r="H58" s="138">
        <f>SUMIF(Feuil3!$B:$B,Consolidation!$B58,Feuil3!$D:$D)</f>
        <v>0</v>
      </c>
      <c r="I58" s="138"/>
      <c r="J58" s="138">
        <f>SUMIF(Feuil4!$B:$B,Consolidation!$B58,Feuil4!$D:$D)</f>
        <v>0</v>
      </c>
      <c r="K58" s="138"/>
      <c r="L58" s="138">
        <f>SUMIF(Feuil5!$B:$B,Consolidation!$B58,Feuil5!$D:$D)</f>
        <v>0</v>
      </c>
      <c r="M58" s="138"/>
      <c r="N58" s="125">
        <f t="shared" ref="N58:N65" si="36">D58+F58+H58+J58+L58</f>
        <v>0</v>
      </c>
      <c r="O58" s="125">
        <f t="shared" ref="O58:O65" si="37">E58+G58+I58+K58+M58</f>
        <v>0</v>
      </c>
      <c r="P58" s="138">
        <f>SUMIF(Feuil1!$B:$B,Consolidation!$B58,Feuil1!$F:$F)</f>
        <v>0</v>
      </c>
      <c r="Q58" s="138"/>
      <c r="R58" s="138">
        <f>SUMIF(Feuil2!$B:$B,Consolidation!$B58,Feuil2!$F:$F)</f>
        <v>0</v>
      </c>
      <c r="S58" s="138"/>
      <c r="T58" s="138">
        <f>SUMIF(Feuil3!$B:$B,Consolidation!$B58,Feuil3!$F:$F)</f>
        <v>0</v>
      </c>
      <c r="U58" s="138"/>
      <c r="V58" s="138">
        <f>SUMIF(Feuil4!$B:$B,Consolidation!$B58,Feuil4!$F:$F)</f>
        <v>0</v>
      </c>
      <c r="W58" s="138"/>
      <c r="X58" s="138">
        <f>SUMIF(Feuil5!$B:$B,Consolidation!$B58,Feuil5!$F:$F)</f>
        <v>0</v>
      </c>
      <c r="Y58" s="138"/>
      <c r="Z58" s="125">
        <f t="shared" ref="Z58:Z65" si="38">P58+R58+T58+V58+X58</f>
        <v>0</v>
      </c>
      <c r="AA58" s="125">
        <f t="shared" ref="AA58:AA65" si="39">Q58+S58+U58+W58+Y58</f>
        <v>0</v>
      </c>
      <c r="AB58" s="138">
        <f>SUMIF(Feuil1!$B:$B,Consolidation!$B58,Feuil1!$H:$H)</f>
        <v>0</v>
      </c>
      <c r="AC58" s="138"/>
      <c r="AD58" s="138">
        <f>SUMIF(Feuil2!$B:$B,Consolidation!$B58,Feuil2!$H:$H)</f>
        <v>0</v>
      </c>
      <c r="AE58" s="138"/>
      <c r="AF58" s="138">
        <f>SUMIF(Feuil3!$B:$B,Consolidation!$B58,Feuil3!$H:$H)</f>
        <v>0</v>
      </c>
      <c r="AG58" s="138"/>
      <c r="AH58" s="138">
        <f>SUMIF(Feuil4!$B:$B,Consolidation!$B58,Feuil4!$H:$H)</f>
        <v>0</v>
      </c>
      <c r="AI58" s="138"/>
      <c r="AJ58" s="138">
        <f>SUMIF(Feuil5!$B:$B,Consolidation!$B58,Feuil5!$H:$H)</f>
        <v>0</v>
      </c>
      <c r="AK58" s="138"/>
      <c r="AL58" s="125">
        <f t="shared" ref="AL58:AL65" si="40">AB58+AD58+AF58+AH58+AJ58</f>
        <v>0</v>
      </c>
      <c r="AM58" s="125">
        <f t="shared" ref="AM58:AM65" si="41">AC58+AE58+AG58+AI58+AK58</f>
        <v>0</v>
      </c>
      <c r="AN58" s="78">
        <f t="shared" si="3"/>
        <v>0</v>
      </c>
    </row>
    <row r="59" spans="1:40" s="1" customFormat="1" x14ac:dyDescent="0.3">
      <c r="A59" s="69" t="s">
        <v>330</v>
      </c>
      <c r="B59" s="139">
        <v>3410</v>
      </c>
      <c r="C59" s="140" t="s">
        <v>28</v>
      </c>
      <c r="D59" s="138">
        <f>SUMIF(Feuil1!$B:$B,Consolidation!$B59,Feuil1!$D:$D)</f>
        <v>0</v>
      </c>
      <c r="E59" s="138"/>
      <c r="F59" s="138">
        <f>SUMIF(Feuil2!$B:$B,Consolidation!$B59,Feuil2!$D:$D)</f>
        <v>0</v>
      </c>
      <c r="G59" s="138"/>
      <c r="H59" s="138">
        <f>SUMIF(Feuil3!$B:$B,Consolidation!$B59,Feuil3!$D:$D)</f>
        <v>0</v>
      </c>
      <c r="I59" s="138"/>
      <c r="J59" s="138">
        <f>SUMIF(Feuil4!$B:$B,Consolidation!$B59,Feuil4!$D:$D)</f>
        <v>0</v>
      </c>
      <c r="K59" s="138"/>
      <c r="L59" s="138">
        <f>SUMIF(Feuil5!$B:$B,Consolidation!$B59,Feuil5!$D:$D)</f>
        <v>0</v>
      </c>
      <c r="M59" s="138"/>
      <c r="N59" s="125">
        <f t="shared" si="36"/>
        <v>0</v>
      </c>
      <c r="O59" s="125">
        <f t="shared" si="37"/>
        <v>0</v>
      </c>
      <c r="P59" s="138">
        <f>SUMIF(Feuil1!$B:$B,Consolidation!$B59,Feuil1!$F:$F)</f>
        <v>0</v>
      </c>
      <c r="Q59" s="138"/>
      <c r="R59" s="138">
        <f>SUMIF(Feuil2!$B:$B,Consolidation!$B59,Feuil2!$F:$F)</f>
        <v>0</v>
      </c>
      <c r="S59" s="138"/>
      <c r="T59" s="138">
        <f>SUMIF(Feuil3!$B:$B,Consolidation!$B59,Feuil3!$F:$F)</f>
        <v>0</v>
      </c>
      <c r="U59" s="138"/>
      <c r="V59" s="138">
        <f>SUMIF(Feuil4!$B:$B,Consolidation!$B59,Feuil4!$F:$F)</f>
        <v>0</v>
      </c>
      <c r="W59" s="138"/>
      <c r="X59" s="138">
        <f>SUMIF(Feuil5!$B:$B,Consolidation!$B59,Feuil5!$F:$F)</f>
        <v>0</v>
      </c>
      <c r="Y59" s="138"/>
      <c r="Z59" s="125">
        <f t="shared" si="38"/>
        <v>0</v>
      </c>
      <c r="AA59" s="125">
        <f t="shared" si="39"/>
        <v>0</v>
      </c>
      <c r="AB59" s="138">
        <f>SUMIF(Feuil1!$B:$B,Consolidation!$B59,Feuil1!$H:$H)</f>
        <v>0</v>
      </c>
      <c r="AC59" s="138"/>
      <c r="AD59" s="138">
        <f>SUMIF(Feuil2!$B:$B,Consolidation!$B59,Feuil2!$H:$H)</f>
        <v>0</v>
      </c>
      <c r="AE59" s="138"/>
      <c r="AF59" s="138">
        <f>SUMIF(Feuil3!$B:$B,Consolidation!$B59,Feuil3!$H:$H)</f>
        <v>0</v>
      </c>
      <c r="AG59" s="138"/>
      <c r="AH59" s="138">
        <f>SUMIF(Feuil4!$B:$B,Consolidation!$B59,Feuil4!$H:$H)</f>
        <v>0</v>
      </c>
      <c r="AI59" s="138"/>
      <c r="AJ59" s="138">
        <f>SUMIF(Feuil5!$B:$B,Consolidation!$B59,Feuil5!$H:$H)</f>
        <v>0</v>
      </c>
      <c r="AK59" s="138"/>
      <c r="AL59" s="125">
        <f t="shared" si="40"/>
        <v>0</v>
      </c>
      <c r="AM59" s="125">
        <f t="shared" si="41"/>
        <v>0</v>
      </c>
      <c r="AN59" s="78">
        <f t="shared" si="3"/>
        <v>0</v>
      </c>
    </row>
    <row r="60" spans="1:40" s="1" customFormat="1" x14ac:dyDescent="0.3">
      <c r="A60" s="69" t="s">
        <v>330</v>
      </c>
      <c r="B60" s="139">
        <v>3420</v>
      </c>
      <c r="C60" s="140" t="s">
        <v>15</v>
      </c>
      <c r="D60" s="138">
        <f>SUMIF(Feuil1!$B:$B,Consolidation!$B60,Feuil1!$D:$D)</f>
        <v>0</v>
      </c>
      <c r="E60" s="138"/>
      <c r="F60" s="138">
        <f>SUMIF(Feuil2!$B:$B,Consolidation!$B60,Feuil2!$D:$D)</f>
        <v>0</v>
      </c>
      <c r="G60" s="138"/>
      <c r="H60" s="138">
        <f>SUMIF(Feuil3!$B:$B,Consolidation!$B60,Feuil3!$D:$D)</f>
        <v>0</v>
      </c>
      <c r="I60" s="138"/>
      <c r="J60" s="138">
        <f>SUMIF(Feuil4!$B:$B,Consolidation!$B60,Feuil4!$D:$D)</f>
        <v>0</v>
      </c>
      <c r="K60" s="138"/>
      <c r="L60" s="138">
        <f>SUMIF(Feuil5!$B:$B,Consolidation!$B60,Feuil5!$D:$D)</f>
        <v>0</v>
      </c>
      <c r="M60" s="138"/>
      <c r="N60" s="125">
        <f t="shared" si="36"/>
        <v>0</v>
      </c>
      <c r="O60" s="125">
        <f t="shared" si="37"/>
        <v>0</v>
      </c>
      <c r="P60" s="138">
        <f>SUMIF(Feuil1!$B:$B,Consolidation!$B60,Feuil1!$F:$F)</f>
        <v>0</v>
      </c>
      <c r="Q60" s="138"/>
      <c r="R60" s="138">
        <f>SUMIF(Feuil2!$B:$B,Consolidation!$B60,Feuil2!$F:$F)</f>
        <v>0</v>
      </c>
      <c r="S60" s="138"/>
      <c r="T60" s="138">
        <f>SUMIF(Feuil3!$B:$B,Consolidation!$B60,Feuil3!$F:$F)</f>
        <v>0</v>
      </c>
      <c r="U60" s="138"/>
      <c r="V60" s="138">
        <f>SUMIF(Feuil4!$B:$B,Consolidation!$B60,Feuil4!$F:$F)</f>
        <v>0</v>
      </c>
      <c r="W60" s="138"/>
      <c r="X60" s="138">
        <f>SUMIF(Feuil5!$B:$B,Consolidation!$B60,Feuil5!$F:$F)</f>
        <v>0</v>
      </c>
      <c r="Y60" s="138"/>
      <c r="Z60" s="125">
        <f t="shared" si="38"/>
        <v>0</v>
      </c>
      <c r="AA60" s="125">
        <f t="shared" si="39"/>
        <v>0</v>
      </c>
      <c r="AB60" s="138">
        <f>SUMIF(Feuil1!$B:$B,Consolidation!$B60,Feuil1!$H:$H)</f>
        <v>0</v>
      </c>
      <c r="AC60" s="138"/>
      <c r="AD60" s="138">
        <f>SUMIF(Feuil2!$B:$B,Consolidation!$B60,Feuil2!$H:$H)</f>
        <v>0</v>
      </c>
      <c r="AE60" s="138"/>
      <c r="AF60" s="138">
        <f>SUMIF(Feuil3!$B:$B,Consolidation!$B60,Feuil3!$H:$H)</f>
        <v>0</v>
      </c>
      <c r="AG60" s="138"/>
      <c r="AH60" s="138">
        <f>SUMIF(Feuil4!$B:$B,Consolidation!$B60,Feuil4!$H:$H)</f>
        <v>0</v>
      </c>
      <c r="AI60" s="138"/>
      <c r="AJ60" s="138">
        <f>SUMIF(Feuil5!$B:$B,Consolidation!$B60,Feuil5!$H:$H)</f>
        <v>0</v>
      </c>
      <c r="AK60" s="138"/>
      <c r="AL60" s="125">
        <f t="shared" si="40"/>
        <v>0</v>
      </c>
      <c r="AM60" s="125">
        <f t="shared" si="41"/>
        <v>0</v>
      </c>
      <c r="AN60" s="78">
        <f t="shared" si="3"/>
        <v>0</v>
      </c>
    </row>
    <row r="61" spans="1:40" s="1" customFormat="1" x14ac:dyDescent="0.3">
      <c r="A61" s="69" t="s">
        <v>330</v>
      </c>
      <c r="B61" s="139">
        <v>3430</v>
      </c>
      <c r="C61" s="140" t="s">
        <v>16</v>
      </c>
      <c r="D61" s="138">
        <f>SUMIF(Feuil1!$B:$B,Consolidation!$B61,Feuil1!$D:$D)</f>
        <v>0</v>
      </c>
      <c r="E61" s="138"/>
      <c r="F61" s="138">
        <f>SUMIF(Feuil2!$B:$B,Consolidation!$B61,Feuil2!$D:$D)</f>
        <v>0</v>
      </c>
      <c r="G61" s="138"/>
      <c r="H61" s="138">
        <f>SUMIF(Feuil3!$B:$B,Consolidation!$B61,Feuil3!$D:$D)</f>
        <v>0</v>
      </c>
      <c r="I61" s="138"/>
      <c r="J61" s="138">
        <f>SUMIF(Feuil4!$B:$B,Consolidation!$B61,Feuil4!$D:$D)</f>
        <v>0</v>
      </c>
      <c r="K61" s="138"/>
      <c r="L61" s="138">
        <f>SUMIF(Feuil5!$B:$B,Consolidation!$B61,Feuil5!$D:$D)</f>
        <v>0</v>
      </c>
      <c r="M61" s="138"/>
      <c r="N61" s="125">
        <f t="shared" si="36"/>
        <v>0</v>
      </c>
      <c r="O61" s="125">
        <f t="shared" si="37"/>
        <v>0</v>
      </c>
      <c r="P61" s="138">
        <f>SUMIF(Feuil1!$B:$B,Consolidation!$B61,Feuil1!$F:$F)</f>
        <v>0</v>
      </c>
      <c r="Q61" s="138"/>
      <c r="R61" s="138">
        <f>SUMIF(Feuil2!$B:$B,Consolidation!$B61,Feuil2!$F:$F)</f>
        <v>0</v>
      </c>
      <c r="S61" s="138"/>
      <c r="T61" s="138">
        <f>SUMIF(Feuil3!$B:$B,Consolidation!$B61,Feuil3!$F:$F)</f>
        <v>0</v>
      </c>
      <c r="U61" s="138"/>
      <c r="V61" s="138">
        <f>SUMIF(Feuil4!$B:$B,Consolidation!$B61,Feuil4!$F:$F)</f>
        <v>0</v>
      </c>
      <c r="W61" s="138"/>
      <c r="X61" s="138">
        <f>SUMIF(Feuil5!$B:$B,Consolidation!$B61,Feuil5!$F:$F)</f>
        <v>0</v>
      </c>
      <c r="Y61" s="138"/>
      <c r="Z61" s="125">
        <f t="shared" si="38"/>
        <v>0</v>
      </c>
      <c r="AA61" s="125">
        <f t="shared" si="39"/>
        <v>0</v>
      </c>
      <c r="AB61" s="138">
        <f>SUMIF(Feuil1!$B:$B,Consolidation!$B61,Feuil1!$H:$H)</f>
        <v>0</v>
      </c>
      <c r="AC61" s="138"/>
      <c r="AD61" s="138">
        <f>SUMIF(Feuil2!$B:$B,Consolidation!$B61,Feuil2!$H:$H)</f>
        <v>0</v>
      </c>
      <c r="AE61" s="138"/>
      <c r="AF61" s="138">
        <f>SUMIF(Feuil3!$B:$B,Consolidation!$B61,Feuil3!$H:$H)</f>
        <v>0</v>
      </c>
      <c r="AG61" s="138"/>
      <c r="AH61" s="138">
        <f>SUMIF(Feuil4!$B:$B,Consolidation!$B61,Feuil4!$H:$H)</f>
        <v>0</v>
      </c>
      <c r="AI61" s="138"/>
      <c r="AJ61" s="138">
        <f>SUMIF(Feuil5!$B:$B,Consolidation!$B61,Feuil5!$H:$H)</f>
        <v>0</v>
      </c>
      <c r="AK61" s="138"/>
      <c r="AL61" s="125">
        <f t="shared" si="40"/>
        <v>0</v>
      </c>
      <c r="AM61" s="125">
        <f t="shared" si="41"/>
        <v>0</v>
      </c>
      <c r="AN61" s="78">
        <f t="shared" si="3"/>
        <v>0</v>
      </c>
    </row>
    <row r="62" spans="1:40" s="93" customFormat="1" x14ac:dyDescent="0.3">
      <c r="A62" s="69" t="s">
        <v>330</v>
      </c>
      <c r="B62" s="139">
        <v>3440</v>
      </c>
      <c r="C62" s="140" t="s">
        <v>29</v>
      </c>
      <c r="D62" s="138">
        <f>SUMIF(Feuil1!$B:$B,Consolidation!$B62,Feuil1!$D:$D)</f>
        <v>0</v>
      </c>
      <c r="E62" s="138"/>
      <c r="F62" s="138">
        <f>SUMIF(Feuil2!$B:$B,Consolidation!$B62,Feuil2!$D:$D)</f>
        <v>0</v>
      </c>
      <c r="G62" s="138"/>
      <c r="H62" s="138">
        <f>SUMIF(Feuil3!$B:$B,Consolidation!$B62,Feuil3!$D:$D)</f>
        <v>0</v>
      </c>
      <c r="I62" s="138"/>
      <c r="J62" s="138">
        <f>SUMIF(Feuil4!$B:$B,Consolidation!$B62,Feuil4!$D:$D)</f>
        <v>0</v>
      </c>
      <c r="K62" s="138"/>
      <c r="L62" s="138">
        <f>SUMIF(Feuil5!$B:$B,Consolidation!$B62,Feuil5!$D:$D)</f>
        <v>0</v>
      </c>
      <c r="M62" s="138"/>
      <c r="N62" s="125">
        <f t="shared" si="36"/>
        <v>0</v>
      </c>
      <c r="O62" s="125">
        <f t="shared" si="37"/>
        <v>0</v>
      </c>
      <c r="P62" s="138">
        <f>SUMIF(Feuil1!$B:$B,Consolidation!$B62,Feuil1!$F:$F)</f>
        <v>0</v>
      </c>
      <c r="Q62" s="138"/>
      <c r="R62" s="138">
        <f>SUMIF(Feuil2!$B:$B,Consolidation!$B62,Feuil2!$F:$F)</f>
        <v>0</v>
      </c>
      <c r="S62" s="138"/>
      <c r="T62" s="138">
        <f>SUMIF(Feuil3!$B:$B,Consolidation!$B62,Feuil3!$F:$F)</f>
        <v>0</v>
      </c>
      <c r="U62" s="138"/>
      <c r="V62" s="138">
        <f>SUMIF(Feuil4!$B:$B,Consolidation!$B62,Feuil4!$F:$F)</f>
        <v>0</v>
      </c>
      <c r="W62" s="138"/>
      <c r="X62" s="138">
        <f>SUMIF(Feuil5!$B:$B,Consolidation!$B62,Feuil5!$F:$F)</f>
        <v>0</v>
      </c>
      <c r="Y62" s="138"/>
      <c r="Z62" s="125">
        <f t="shared" si="38"/>
        <v>0</v>
      </c>
      <c r="AA62" s="125">
        <f t="shared" si="39"/>
        <v>0</v>
      </c>
      <c r="AB62" s="138">
        <f>SUMIF(Feuil1!$B:$B,Consolidation!$B62,Feuil1!$H:$H)</f>
        <v>0</v>
      </c>
      <c r="AC62" s="138"/>
      <c r="AD62" s="138">
        <f>SUMIF(Feuil2!$B:$B,Consolidation!$B62,Feuil2!$H:$H)</f>
        <v>0</v>
      </c>
      <c r="AE62" s="138"/>
      <c r="AF62" s="138">
        <f>SUMIF(Feuil3!$B:$B,Consolidation!$B62,Feuil3!$H:$H)</f>
        <v>0</v>
      </c>
      <c r="AG62" s="138"/>
      <c r="AH62" s="138">
        <f>SUMIF(Feuil4!$B:$B,Consolidation!$B62,Feuil4!$H:$H)</f>
        <v>0</v>
      </c>
      <c r="AI62" s="138"/>
      <c r="AJ62" s="138">
        <f>SUMIF(Feuil5!$B:$B,Consolidation!$B62,Feuil5!$H:$H)</f>
        <v>0</v>
      </c>
      <c r="AK62" s="138"/>
      <c r="AL62" s="125">
        <f t="shared" si="40"/>
        <v>0</v>
      </c>
      <c r="AM62" s="125">
        <f t="shared" si="41"/>
        <v>0</v>
      </c>
      <c r="AN62" s="78">
        <f t="shared" si="3"/>
        <v>0</v>
      </c>
    </row>
    <row r="63" spans="1:40" s="93" customFormat="1" x14ac:dyDescent="0.3">
      <c r="A63" s="69" t="s">
        <v>330</v>
      </c>
      <c r="B63" s="139">
        <v>3490</v>
      </c>
      <c r="C63" s="140" t="s">
        <v>19</v>
      </c>
      <c r="D63" s="138">
        <f>SUMIF(Feuil1!$B:$B,Consolidation!$B63,Feuil1!$D:$D)</f>
        <v>0</v>
      </c>
      <c r="E63" s="138"/>
      <c r="F63" s="138">
        <f>SUMIF(Feuil2!$B:$B,Consolidation!$B63,Feuil2!$D:$D)</f>
        <v>0</v>
      </c>
      <c r="G63" s="138"/>
      <c r="H63" s="138">
        <f>SUMIF(Feuil3!$B:$B,Consolidation!$B63,Feuil3!$D:$D)</f>
        <v>0</v>
      </c>
      <c r="I63" s="138"/>
      <c r="J63" s="138">
        <f>SUMIF(Feuil4!$B:$B,Consolidation!$B63,Feuil4!$D:$D)</f>
        <v>0</v>
      </c>
      <c r="K63" s="138"/>
      <c r="L63" s="138">
        <f>SUMIF(Feuil5!$B:$B,Consolidation!$B63,Feuil5!$D:$D)</f>
        <v>0</v>
      </c>
      <c r="M63" s="138"/>
      <c r="N63" s="125">
        <f t="shared" si="36"/>
        <v>0</v>
      </c>
      <c r="O63" s="125">
        <f t="shared" si="37"/>
        <v>0</v>
      </c>
      <c r="P63" s="138">
        <f>SUMIF(Feuil1!$B:$B,Consolidation!$B63,Feuil1!$F:$F)</f>
        <v>0</v>
      </c>
      <c r="Q63" s="138"/>
      <c r="R63" s="138">
        <f>SUMIF(Feuil2!$B:$B,Consolidation!$B63,Feuil2!$F:$F)</f>
        <v>0</v>
      </c>
      <c r="S63" s="138"/>
      <c r="T63" s="138">
        <f>SUMIF(Feuil3!$B:$B,Consolidation!$B63,Feuil3!$F:$F)</f>
        <v>0</v>
      </c>
      <c r="U63" s="138"/>
      <c r="V63" s="138">
        <f>SUMIF(Feuil4!$B:$B,Consolidation!$B63,Feuil4!$F:$F)</f>
        <v>0</v>
      </c>
      <c r="W63" s="138"/>
      <c r="X63" s="138">
        <f>SUMIF(Feuil5!$B:$B,Consolidation!$B63,Feuil5!$F:$F)</f>
        <v>0</v>
      </c>
      <c r="Y63" s="138"/>
      <c r="Z63" s="125">
        <f t="shared" si="38"/>
        <v>0</v>
      </c>
      <c r="AA63" s="125">
        <f t="shared" si="39"/>
        <v>0</v>
      </c>
      <c r="AB63" s="138">
        <f>SUMIF(Feuil1!$B:$B,Consolidation!$B63,Feuil1!$H:$H)</f>
        <v>0</v>
      </c>
      <c r="AC63" s="138"/>
      <c r="AD63" s="138">
        <f>SUMIF(Feuil2!$B:$B,Consolidation!$B63,Feuil2!$H:$H)</f>
        <v>0</v>
      </c>
      <c r="AE63" s="138"/>
      <c r="AF63" s="138">
        <f>SUMIF(Feuil3!$B:$B,Consolidation!$B63,Feuil3!$H:$H)</f>
        <v>0</v>
      </c>
      <c r="AG63" s="138"/>
      <c r="AH63" s="138">
        <f>SUMIF(Feuil4!$B:$B,Consolidation!$B63,Feuil4!$H:$H)</f>
        <v>0</v>
      </c>
      <c r="AI63" s="138"/>
      <c r="AJ63" s="138">
        <f>SUMIF(Feuil5!$B:$B,Consolidation!$B63,Feuil5!$H:$H)</f>
        <v>0</v>
      </c>
      <c r="AK63" s="138"/>
      <c r="AL63" s="125">
        <f t="shared" si="40"/>
        <v>0</v>
      </c>
      <c r="AM63" s="125">
        <f t="shared" si="41"/>
        <v>0</v>
      </c>
      <c r="AN63" s="78">
        <f t="shared" si="3"/>
        <v>0</v>
      </c>
    </row>
    <row r="64" spans="1:40" s="93" customFormat="1" x14ac:dyDescent="0.3">
      <c r="A64" s="69" t="s">
        <v>330</v>
      </c>
      <c r="B64" s="139">
        <v>3491</v>
      </c>
      <c r="C64" s="140" t="s">
        <v>20</v>
      </c>
      <c r="D64" s="138">
        <f>SUMIF(Feuil1!$B:$B,Consolidation!$B64,Feuil1!$D:$D)</f>
        <v>0</v>
      </c>
      <c r="E64" s="138"/>
      <c r="F64" s="138">
        <f>SUMIF(Feuil2!$B:$B,Consolidation!$B64,Feuil2!$D:$D)</f>
        <v>0</v>
      </c>
      <c r="G64" s="138"/>
      <c r="H64" s="138">
        <f>SUMIF(Feuil3!$B:$B,Consolidation!$B64,Feuil3!$D:$D)</f>
        <v>0</v>
      </c>
      <c r="I64" s="138"/>
      <c r="J64" s="138">
        <f>SUMIF(Feuil4!$B:$B,Consolidation!$B64,Feuil4!$D:$D)</f>
        <v>0</v>
      </c>
      <c r="K64" s="138"/>
      <c r="L64" s="138">
        <f>SUMIF(Feuil5!$B:$B,Consolidation!$B64,Feuil5!$D:$D)</f>
        <v>0</v>
      </c>
      <c r="M64" s="138"/>
      <c r="N64" s="125">
        <f t="shared" si="36"/>
        <v>0</v>
      </c>
      <c r="O64" s="125">
        <f t="shared" si="37"/>
        <v>0</v>
      </c>
      <c r="P64" s="138">
        <f>SUMIF(Feuil1!$B:$B,Consolidation!$B64,Feuil1!$F:$F)</f>
        <v>0</v>
      </c>
      <c r="Q64" s="138"/>
      <c r="R64" s="138">
        <f>SUMIF(Feuil2!$B:$B,Consolidation!$B64,Feuil2!$F:$F)</f>
        <v>0</v>
      </c>
      <c r="S64" s="138"/>
      <c r="T64" s="138">
        <f>SUMIF(Feuil3!$B:$B,Consolidation!$B64,Feuil3!$F:$F)</f>
        <v>0</v>
      </c>
      <c r="U64" s="138"/>
      <c r="V64" s="138">
        <f>SUMIF(Feuil4!$B:$B,Consolidation!$B64,Feuil4!$F:$F)</f>
        <v>0</v>
      </c>
      <c r="W64" s="138"/>
      <c r="X64" s="138">
        <f>SUMIF(Feuil5!$B:$B,Consolidation!$B64,Feuil5!$F:$F)</f>
        <v>0</v>
      </c>
      <c r="Y64" s="138"/>
      <c r="Z64" s="125">
        <f t="shared" si="38"/>
        <v>0</v>
      </c>
      <c r="AA64" s="125">
        <f t="shared" si="39"/>
        <v>0</v>
      </c>
      <c r="AB64" s="138">
        <f>SUMIF(Feuil1!$B:$B,Consolidation!$B64,Feuil1!$H:$H)</f>
        <v>0</v>
      </c>
      <c r="AC64" s="138"/>
      <c r="AD64" s="138">
        <f>SUMIF(Feuil2!$B:$B,Consolidation!$B64,Feuil2!$H:$H)</f>
        <v>0</v>
      </c>
      <c r="AE64" s="138"/>
      <c r="AF64" s="138">
        <f>SUMIF(Feuil3!$B:$B,Consolidation!$B64,Feuil3!$H:$H)</f>
        <v>0</v>
      </c>
      <c r="AG64" s="138"/>
      <c r="AH64" s="138">
        <f>SUMIF(Feuil4!$B:$B,Consolidation!$B64,Feuil4!$H:$H)</f>
        <v>0</v>
      </c>
      <c r="AI64" s="138"/>
      <c r="AJ64" s="138">
        <f>SUMIF(Feuil5!$B:$B,Consolidation!$B64,Feuil5!$H:$H)</f>
        <v>0</v>
      </c>
      <c r="AK64" s="138"/>
      <c r="AL64" s="125">
        <f t="shared" si="40"/>
        <v>0</v>
      </c>
      <c r="AM64" s="125">
        <f t="shared" si="41"/>
        <v>0</v>
      </c>
      <c r="AN64" s="78">
        <f t="shared" si="3"/>
        <v>0</v>
      </c>
    </row>
    <row r="65" spans="1:40" s="93" customFormat="1" x14ac:dyDescent="0.3">
      <c r="A65" s="69" t="s">
        <v>330</v>
      </c>
      <c r="B65" s="139">
        <v>3492</v>
      </c>
      <c r="C65" s="140" t="s">
        <v>21</v>
      </c>
      <c r="D65" s="138">
        <f>SUMIF(Feuil1!$B:$B,Consolidation!$B65,Feuil1!$D:$D)</f>
        <v>0</v>
      </c>
      <c r="E65" s="138"/>
      <c r="F65" s="138">
        <f>SUMIF(Feuil2!$B:$B,Consolidation!$B65,Feuil2!$D:$D)</f>
        <v>0</v>
      </c>
      <c r="G65" s="138"/>
      <c r="H65" s="138">
        <f>SUMIF(Feuil3!$B:$B,Consolidation!$B65,Feuil3!$D:$D)</f>
        <v>0</v>
      </c>
      <c r="I65" s="138"/>
      <c r="J65" s="138">
        <f>SUMIF(Feuil4!$B:$B,Consolidation!$B65,Feuil4!$D:$D)</f>
        <v>0</v>
      </c>
      <c r="K65" s="138"/>
      <c r="L65" s="138">
        <f>SUMIF(Feuil5!$B:$B,Consolidation!$B65,Feuil5!$D:$D)</f>
        <v>0</v>
      </c>
      <c r="M65" s="138"/>
      <c r="N65" s="125">
        <f t="shared" si="36"/>
        <v>0</v>
      </c>
      <c r="O65" s="125">
        <f t="shared" si="37"/>
        <v>0</v>
      </c>
      <c r="P65" s="138">
        <f>SUMIF(Feuil1!$B:$B,Consolidation!$B65,Feuil1!$F:$F)</f>
        <v>0</v>
      </c>
      <c r="Q65" s="138"/>
      <c r="R65" s="138">
        <f>SUMIF(Feuil2!$B:$B,Consolidation!$B65,Feuil2!$F:$F)</f>
        <v>0</v>
      </c>
      <c r="S65" s="138"/>
      <c r="T65" s="138">
        <f>SUMIF(Feuil3!$B:$B,Consolidation!$B65,Feuil3!$F:$F)</f>
        <v>0</v>
      </c>
      <c r="U65" s="138"/>
      <c r="V65" s="138">
        <f>SUMIF(Feuil4!$B:$B,Consolidation!$B65,Feuil4!$F:$F)</f>
        <v>0</v>
      </c>
      <c r="W65" s="138"/>
      <c r="X65" s="138">
        <f>SUMIF(Feuil5!$B:$B,Consolidation!$B65,Feuil5!$F:$F)</f>
        <v>0</v>
      </c>
      <c r="Y65" s="138"/>
      <c r="Z65" s="125">
        <f t="shared" si="38"/>
        <v>0</v>
      </c>
      <c r="AA65" s="125">
        <f t="shared" si="39"/>
        <v>0</v>
      </c>
      <c r="AB65" s="138">
        <f>SUMIF(Feuil1!$B:$B,Consolidation!$B65,Feuil1!$H:$H)</f>
        <v>0</v>
      </c>
      <c r="AC65" s="138"/>
      <c r="AD65" s="138">
        <f>SUMIF(Feuil2!$B:$B,Consolidation!$B65,Feuil2!$H:$H)</f>
        <v>0</v>
      </c>
      <c r="AE65" s="138"/>
      <c r="AF65" s="138">
        <f>SUMIF(Feuil3!$B:$B,Consolidation!$B65,Feuil3!$H:$H)</f>
        <v>0</v>
      </c>
      <c r="AG65" s="138"/>
      <c r="AH65" s="138">
        <f>SUMIF(Feuil4!$B:$B,Consolidation!$B65,Feuil4!$H:$H)</f>
        <v>0</v>
      </c>
      <c r="AI65" s="138"/>
      <c r="AJ65" s="138">
        <f>SUMIF(Feuil5!$B:$B,Consolidation!$B65,Feuil5!$H:$H)</f>
        <v>0</v>
      </c>
      <c r="AK65" s="138"/>
      <c r="AL65" s="125">
        <f t="shared" si="40"/>
        <v>0</v>
      </c>
      <c r="AM65" s="125">
        <f t="shared" si="41"/>
        <v>0</v>
      </c>
      <c r="AN65" s="78">
        <f t="shared" si="3"/>
        <v>0</v>
      </c>
    </row>
    <row r="66" spans="1:40" s="92" customFormat="1" x14ac:dyDescent="0.3">
      <c r="A66" s="69" t="s">
        <v>330</v>
      </c>
      <c r="B66" s="136"/>
      <c r="C66" s="137"/>
      <c r="D66" s="138"/>
      <c r="E66" s="138"/>
      <c r="F66" s="138"/>
      <c r="G66" s="138"/>
      <c r="H66" s="138"/>
      <c r="I66" s="138"/>
      <c r="J66" s="138"/>
      <c r="K66" s="138"/>
      <c r="L66" s="138"/>
      <c r="M66" s="138"/>
      <c r="N66" s="125"/>
      <c r="O66" s="125"/>
      <c r="P66" s="138"/>
      <c r="Q66" s="138"/>
      <c r="R66" s="138"/>
      <c r="S66" s="138"/>
      <c r="T66" s="138"/>
      <c r="U66" s="138"/>
      <c r="V66" s="138"/>
      <c r="W66" s="138"/>
      <c r="X66" s="138"/>
      <c r="Y66" s="138"/>
      <c r="Z66" s="125"/>
      <c r="AA66" s="125"/>
      <c r="AB66" s="138"/>
      <c r="AC66" s="138"/>
      <c r="AD66" s="138"/>
      <c r="AE66" s="138"/>
      <c r="AF66" s="138"/>
      <c r="AG66" s="138"/>
      <c r="AH66" s="138"/>
      <c r="AI66" s="138"/>
      <c r="AJ66" s="138"/>
      <c r="AK66" s="138"/>
      <c r="AL66" s="125"/>
      <c r="AM66" s="125"/>
      <c r="AN66" s="78">
        <f t="shared" si="3"/>
        <v>0</v>
      </c>
    </row>
    <row r="67" spans="1:40" s="3" customFormat="1" x14ac:dyDescent="0.3">
      <c r="A67" s="69"/>
      <c r="B67" s="101">
        <v>35</v>
      </c>
      <c r="C67" s="102" t="s">
        <v>158</v>
      </c>
      <c r="D67" s="103">
        <f>SUBTOTAL(9,D68:D75)</f>
        <v>0</v>
      </c>
      <c r="E67" s="103">
        <f>IF($E$5&gt;0,D67/$E$5,0)</f>
        <v>0</v>
      </c>
      <c r="F67" s="103">
        <f>SUBTOTAL(9,F68:F75)</f>
        <v>0</v>
      </c>
      <c r="G67" s="103">
        <f>IF($G$5&gt;0,F67/$G$5,0)</f>
        <v>0</v>
      </c>
      <c r="H67" s="103">
        <f>SUBTOTAL(9,H68:H75)</f>
        <v>0</v>
      </c>
      <c r="I67" s="103">
        <f>IF($I$5&gt;0,H67/$I$5,0)</f>
        <v>0</v>
      </c>
      <c r="J67" s="103">
        <f>SUBTOTAL(9,J68:J75)</f>
        <v>0</v>
      </c>
      <c r="K67" s="103">
        <f>IF($K$5&gt;0,J67/$K$5,0)</f>
        <v>0</v>
      </c>
      <c r="L67" s="103">
        <f>SUBTOTAL(9,L68:L75)</f>
        <v>0</v>
      </c>
      <c r="M67" s="103">
        <f>IF($M$5&gt;0,L67/$M$5,0)</f>
        <v>0</v>
      </c>
      <c r="N67" s="116">
        <f>D67+F67+H67+J67+L67</f>
        <v>0</v>
      </c>
      <c r="O67" s="116">
        <f>E67+G67+I67+K67+M67</f>
        <v>0</v>
      </c>
      <c r="P67" s="103">
        <f>SUBTOTAL(9,P68:P75)</f>
        <v>0</v>
      </c>
      <c r="Q67" s="103">
        <f>IF($Q$5&gt;0,P67/$Q$5,0)</f>
        <v>0</v>
      </c>
      <c r="R67" s="103">
        <f>SUBTOTAL(9,R68:R75)</f>
        <v>0</v>
      </c>
      <c r="S67" s="103">
        <f>IF($S$5&gt;0,R67/$S$5,0)</f>
        <v>0</v>
      </c>
      <c r="T67" s="103">
        <f>SUBTOTAL(9,T68:T75)</f>
        <v>0</v>
      </c>
      <c r="U67" s="103">
        <f>IF($U$5&gt;0,T67/$U$5,0)</f>
        <v>0</v>
      </c>
      <c r="V67" s="103">
        <f>SUBTOTAL(9,V68:V75)</f>
        <v>0</v>
      </c>
      <c r="W67" s="103">
        <f>IF($W$5&gt;0,V67/$W$5,0)</f>
        <v>0</v>
      </c>
      <c r="X67" s="103">
        <f>SUBTOTAL(9,X68:X75)</f>
        <v>0</v>
      </c>
      <c r="Y67" s="103">
        <f>IF($Y$5&gt;0,X67/$Y$5,0)</f>
        <v>0</v>
      </c>
      <c r="Z67" s="116">
        <f>P67+R67+T67+V67+X67</f>
        <v>0</v>
      </c>
      <c r="AA67" s="116">
        <f>Q67+S67+U67+W67+Y67</f>
        <v>0</v>
      </c>
      <c r="AB67" s="103">
        <f>SUBTOTAL(9,AB68:AB75)</f>
        <v>0</v>
      </c>
      <c r="AC67" s="103">
        <f>IF($AC$5&gt;0,AB67/$AC$5,0)</f>
        <v>0</v>
      </c>
      <c r="AD67" s="103">
        <f>SUBTOTAL(9,AD68:AD75)</f>
        <v>0</v>
      </c>
      <c r="AE67" s="103">
        <f>IF($AE$5&gt;0,AD67/$AE$5,0)</f>
        <v>0</v>
      </c>
      <c r="AF67" s="103">
        <f>SUBTOTAL(9,AF68:AF75)</f>
        <v>0</v>
      </c>
      <c r="AG67" s="103">
        <f>IF($AG$5&gt;0,AF67/$AG$5,0)</f>
        <v>0</v>
      </c>
      <c r="AH67" s="103">
        <f>SUBTOTAL(9,AH68:AH75)</f>
        <v>0</v>
      </c>
      <c r="AI67" s="103">
        <f>IF($AI$5&gt;0,AH67/$AI$5,0)</f>
        <v>0</v>
      </c>
      <c r="AJ67" s="103">
        <f>SUBTOTAL(9,AJ68:AJ75)</f>
        <v>0</v>
      </c>
      <c r="AK67" s="103">
        <f>IF($AK$5&gt;0,AJ67/$AK$5,0)</f>
        <v>0</v>
      </c>
      <c r="AL67" s="116">
        <f>AB67+AD67+AF67+AH67+AJ67</f>
        <v>0</v>
      </c>
      <c r="AM67" s="116">
        <f>AC67+AE67+AG67+AI67+AK67</f>
        <v>0</v>
      </c>
      <c r="AN67" s="78">
        <f t="shared" si="3"/>
        <v>0</v>
      </c>
    </row>
    <row r="68" spans="1:40" s="1" customFormat="1" x14ac:dyDescent="0.3">
      <c r="A68" s="69"/>
      <c r="B68" s="139">
        <v>3500</v>
      </c>
      <c r="C68" s="140" t="s">
        <v>30</v>
      </c>
      <c r="D68" s="138">
        <f>SUMIF(Feuil1!$B:$B,Consolidation!$B68,Feuil1!$D:$D)</f>
        <v>0</v>
      </c>
      <c r="E68" s="138"/>
      <c r="F68" s="138">
        <f>SUMIF(Feuil2!$B:$B,Consolidation!$B68,Feuil2!$D:$D)</f>
        <v>0</v>
      </c>
      <c r="G68" s="138"/>
      <c r="H68" s="138">
        <f>SUMIF(Feuil3!$B:$B,Consolidation!$B68,Feuil3!$D:$D)</f>
        <v>0</v>
      </c>
      <c r="I68" s="138"/>
      <c r="J68" s="138">
        <f>SUMIF(Feuil4!$B:$B,Consolidation!$B68,Feuil4!$D:$D)</f>
        <v>0</v>
      </c>
      <c r="K68" s="138"/>
      <c r="L68" s="138">
        <f>SUMIF(Feuil5!$B:$B,Consolidation!$B68,Feuil5!$D:$D)</f>
        <v>0</v>
      </c>
      <c r="M68" s="138"/>
      <c r="N68" s="125">
        <f t="shared" ref="N68:N74" si="42">D68+F68+H68+J68+L68</f>
        <v>0</v>
      </c>
      <c r="O68" s="125">
        <f t="shared" ref="O68:O74" si="43">E68+G68+I68+K68+M68</f>
        <v>0</v>
      </c>
      <c r="P68" s="138">
        <f>SUMIF(Feuil1!$B:$B,Consolidation!$B68,Feuil1!$F:$F)</f>
        <v>0</v>
      </c>
      <c r="Q68" s="138"/>
      <c r="R68" s="138">
        <f>SUMIF(Feuil2!$B:$B,Consolidation!$B68,Feuil2!$F:$F)</f>
        <v>0</v>
      </c>
      <c r="S68" s="138"/>
      <c r="T68" s="138">
        <f>SUMIF(Feuil3!$B:$B,Consolidation!$B68,Feuil3!$F:$F)</f>
        <v>0</v>
      </c>
      <c r="U68" s="138"/>
      <c r="V68" s="138">
        <f>SUMIF(Feuil4!$B:$B,Consolidation!$B68,Feuil4!$F:$F)</f>
        <v>0</v>
      </c>
      <c r="W68" s="138"/>
      <c r="X68" s="138">
        <f>SUMIF(Feuil5!$B:$B,Consolidation!$B68,Feuil5!$F:$F)</f>
        <v>0</v>
      </c>
      <c r="Y68" s="138"/>
      <c r="Z68" s="125">
        <f t="shared" ref="Z68:Z74" si="44">P68+R68+T68+V68+X68</f>
        <v>0</v>
      </c>
      <c r="AA68" s="125">
        <f t="shared" ref="AA68:AA74" si="45">Q68+S68+U68+W68+Y68</f>
        <v>0</v>
      </c>
      <c r="AB68" s="138">
        <f>SUMIF(Feuil1!$B:$B,Consolidation!$B68,Feuil1!$H:$H)</f>
        <v>0</v>
      </c>
      <c r="AC68" s="138"/>
      <c r="AD68" s="138">
        <f>SUMIF(Feuil2!$B:$B,Consolidation!$B68,Feuil2!$H:$H)</f>
        <v>0</v>
      </c>
      <c r="AE68" s="138"/>
      <c r="AF68" s="138">
        <f>SUMIF(Feuil3!$B:$B,Consolidation!$B68,Feuil3!$H:$H)</f>
        <v>0</v>
      </c>
      <c r="AG68" s="138"/>
      <c r="AH68" s="138">
        <f>SUMIF(Feuil4!$B:$B,Consolidation!$B68,Feuil4!$H:$H)</f>
        <v>0</v>
      </c>
      <c r="AI68" s="138"/>
      <c r="AJ68" s="138">
        <f>SUMIF(Feuil5!$B:$B,Consolidation!$B68,Feuil5!$H:$H)</f>
        <v>0</v>
      </c>
      <c r="AK68" s="138"/>
      <c r="AL68" s="125">
        <f t="shared" ref="AL68:AL74" si="46">AB68+AD68+AF68+AH68+AJ68</f>
        <v>0</v>
      </c>
      <c r="AM68" s="125">
        <f t="shared" ref="AM68:AM74" si="47">AC68+AE68+AG68+AI68+AK68</f>
        <v>0</v>
      </c>
      <c r="AN68" s="78">
        <f t="shared" si="3"/>
        <v>0</v>
      </c>
    </row>
    <row r="69" spans="1:40" s="1" customFormat="1" x14ac:dyDescent="0.3">
      <c r="A69" s="69" t="s">
        <v>330</v>
      </c>
      <c r="B69" s="139">
        <v>3510</v>
      </c>
      <c r="C69" s="140" t="s">
        <v>159</v>
      </c>
      <c r="D69" s="138">
        <f>SUMIF(Feuil1!$B:$B,Consolidation!$B69,Feuil1!$D:$D)</f>
        <v>0</v>
      </c>
      <c r="E69" s="138"/>
      <c r="F69" s="138">
        <f>SUMIF(Feuil2!$B:$B,Consolidation!$B69,Feuil2!$D:$D)</f>
        <v>0</v>
      </c>
      <c r="G69" s="138"/>
      <c r="H69" s="138">
        <f>SUMIF(Feuil3!$B:$B,Consolidation!$B69,Feuil3!$D:$D)</f>
        <v>0</v>
      </c>
      <c r="I69" s="138"/>
      <c r="J69" s="138">
        <f>SUMIF(Feuil4!$B:$B,Consolidation!$B69,Feuil4!$D:$D)</f>
        <v>0</v>
      </c>
      <c r="K69" s="138"/>
      <c r="L69" s="138">
        <f>SUMIF(Feuil5!$B:$B,Consolidation!$B69,Feuil5!$D:$D)</f>
        <v>0</v>
      </c>
      <c r="M69" s="138"/>
      <c r="N69" s="125">
        <f t="shared" si="42"/>
        <v>0</v>
      </c>
      <c r="O69" s="125">
        <f t="shared" si="43"/>
        <v>0</v>
      </c>
      <c r="P69" s="138">
        <f>SUMIF(Feuil1!$B:$B,Consolidation!$B69,Feuil1!$F:$F)</f>
        <v>0</v>
      </c>
      <c r="Q69" s="138"/>
      <c r="R69" s="138">
        <f>SUMIF(Feuil2!$B:$B,Consolidation!$B69,Feuil2!$F:$F)</f>
        <v>0</v>
      </c>
      <c r="S69" s="138"/>
      <c r="T69" s="138">
        <f>SUMIF(Feuil3!$B:$B,Consolidation!$B69,Feuil3!$F:$F)</f>
        <v>0</v>
      </c>
      <c r="U69" s="138"/>
      <c r="V69" s="138">
        <f>SUMIF(Feuil4!$B:$B,Consolidation!$B69,Feuil4!$F:$F)</f>
        <v>0</v>
      </c>
      <c r="W69" s="138"/>
      <c r="X69" s="138">
        <f>SUMIF(Feuil5!$B:$B,Consolidation!$B69,Feuil5!$F:$F)</f>
        <v>0</v>
      </c>
      <c r="Y69" s="138"/>
      <c r="Z69" s="125">
        <f t="shared" si="44"/>
        <v>0</v>
      </c>
      <c r="AA69" s="125">
        <f t="shared" si="45"/>
        <v>0</v>
      </c>
      <c r="AB69" s="138">
        <f>SUMIF(Feuil1!$B:$B,Consolidation!$B69,Feuil1!$H:$H)</f>
        <v>0</v>
      </c>
      <c r="AC69" s="138"/>
      <c r="AD69" s="138">
        <f>SUMIF(Feuil2!$B:$B,Consolidation!$B69,Feuil2!$H:$H)</f>
        <v>0</v>
      </c>
      <c r="AE69" s="138"/>
      <c r="AF69" s="138">
        <f>SUMIF(Feuil3!$B:$B,Consolidation!$B69,Feuil3!$H:$H)</f>
        <v>0</v>
      </c>
      <c r="AG69" s="138"/>
      <c r="AH69" s="138">
        <f>SUMIF(Feuil4!$B:$B,Consolidation!$B69,Feuil4!$H:$H)</f>
        <v>0</v>
      </c>
      <c r="AI69" s="138"/>
      <c r="AJ69" s="138">
        <f>SUMIF(Feuil5!$B:$B,Consolidation!$B69,Feuil5!$H:$H)</f>
        <v>0</v>
      </c>
      <c r="AK69" s="138"/>
      <c r="AL69" s="125">
        <f t="shared" si="46"/>
        <v>0</v>
      </c>
      <c r="AM69" s="125">
        <f t="shared" si="47"/>
        <v>0</v>
      </c>
      <c r="AN69" s="78">
        <f t="shared" si="3"/>
        <v>0</v>
      </c>
    </row>
    <row r="70" spans="1:40" s="1" customFormat="1" x14ac:dyDescent="0.3">
      <c r="A70" s="69" t="s">
        <v>330</v>
      </c>
      <c r="B70" s="139">
        <v>3520</v>
      </c>
      <c r="C70" s="140" t="s">
        <v>15</v>
      </c>
      <c r="D70" s="138">
        <f>SUMIF(Feuil1!$B:$B,Consolidation!$B70,Feuil1!$D:$D)</f>
        <v>0</v>
      </c>
      <c r="E70" s="138"/>
      <c r="F70" s="138">
        <f>SUMIF(Feuil2!$B:$B,Consolidation!$B70,Feuil2!$D:$D)</f>
        <v>0</v>
      </c>
      <c r="G70" s="138"/>
      <c r="H70" s="138">
        <f>SUMIF(Feuil3!$B:$B,Consolidation!$B70,Feuil3!$D:$D)</f>
        <v>0</v>
      </c>
      <c r="I70" s="138"/>
      <c r="J70" s="138">
        <f>SUMIF(Feuil4!$B:$B,Consolidation!$B70,Feuil4!$D:$D)</f>
        <v>0</v>
      </c>
      <c r="K70" s="138"/>
      <c r="L70" s="138">
        <f>SUMIF(Feuil5!$B:$B,Consolidation!$B70,Feuil5!$D:$D)</f>
        <v>0</v>
      </c>
      <c r="M70" s="138"/>
      <c r="N70" s="125">
        <f t="shared" si="42"/>
        <v>0</v>
      </c>
      <c r="O70" s="125">
        <f t="shared" si="43"/>
        <v>0</v>
      </c>
      <c r="P70" s="138">
        <f>SUMIF(Feuil1!$B:$B,Consolidation!$B70,Feuil1!$F:$F)</f>
        <v>0</v>
      </c>
      <c r="Q70" s="138"/>
      <c r="R70" s="138">
        <f>SUMIF(Feuil2!$B:$B,Consolidation!$B70,Feuil2!$F:$F)</f>
        <v>0</v>
      </c>
      <c r="S70" s="138"/>
      <c r="T70" s="138">
        <f>SUMIF(Feuil3!$B:$B,Consolidation!$B70,Feuil3!$F:$F)</f>
        <v>0</v>
      </c>
      <c r="U70" s="138"/>
      <c r="V70" s="138">
        <f>SUMIF(Feuil4!$B:$B,Consolidation!$B70,Feuil4!$F:$F)</f>
        <v>0</v>
      </c>
      <c r="W70" s="138"/>
      <c r="X70" s="138">
        <f>SUMIF(Feuil5!$B:$B,Consolidation!$B70,Feuil5!$F:$F)</f>
        <v>0</v>
      </c>
      <c r="Y70" s="138"/>
      <c r="Z70" s="125">
        <f t="shared" si="44"/>
        <v>0</v>
      </c>
      <c r="AA70" s="125">
        <f t="shared" si="45"/>
        <v>0</v>
      </c>
      <c r="AB70" s="138">
        <f>SUMIF(Feuil1!$B:$B,Consolidation!$B70,Feuil1!$H:$H)</f>
        <v>0</v>
      </c>
      <c r="AC70" s="138"/>
      <c r="AD70" s="138">
        <f>SUMIF(Feuil2!$B:$B,Consolidation!$B70,Feuil2!$H:$H)</f>
        <v>0</v>
      </c>
      <c r="AE70" s="138"/>
      <c r="AF70" s="138">
        <f>SUMIF(Feuil3!$B:$B,Consolidation!$B70,Feuil3!$H:$H)</f>
        <v>0</v>
      </c>
      <c r="AG70" s="138"/>
      <c r="AH70" s="138">
        <f>SUMIF(Feuil4!$B:$B,Consolidation!$B70,Feuil4!$H:$H)</f>
        <v>0</v>
      </c>
      <c r="AI70" s="138"/>
      <c r="AJ70" s="138">
        <f>SUMIF(Feuil5!$B:$B,Consolidation!$B70,Feuil5!$H:$H)</f>
        <v>0</v>
      </c>
      <c r="AK70" s="138"/>
      <c r="AL70" s="125">
        <f t="shared" si="46"/>
        <v>0</v>
      </c>
      <c r="AM70" s="125">
        <f t="shared" si="47"/>
        <v>0</v>
      </c>
      <c r="AN70" s="78">
        <f t="shared" si="3"/>
        <v>0</v>
      </c>
    </row>
    <row r="71" spans="1:40" s="1" customFormat="1" x14ac:dyDescent="0.3">
      <c r="A71" s="69" t="s">
        <v>330</v>
      </c>
      <c r="B71" s="139">
        <v>3530</v>
      </c>
      <c r="C71" s="140" t="s">
        <v>16</v>
      </c>
      <c r="D71" s="138">
        <f>SUMIF(Feuil1!$B:$B,Consolidation!$B71,Feuil1!$D:$D)</f>
        <v>0</v>
      </c>
      <c r="E71" s="138"/>
      <c r="F71" s="138">
        <f>SUMIF(Feuil2!$B:$B,Consolidation!$B71,Feuil2!$D:$D)</f>
        <v>0</v>
      </c>
      <c r="G71" s="138"/>
      <c r="H71" s="138">
        <f>SUMIF(Feuil3!$B:$B,Consolidation!$B71,Feuil3!$D:$D)</f>
        <v>0</v>
      </c>
      <c r="I71" s="138"/>
      <c r="J71" s="138">
        <f>SUMIF(Feuil4!$B:$B,Consolidation!$B71,Feuil4!$D:$D)</f>
        <v>0</v>
      </c>
      <c r="K71" s="138"/>
      <c r="L71" s="138">
        <f>SUMIF(Feuil5!$B:$B,Consolidation!$B71,Feuil5!$D:$D)</f>
        <v>0</v>
      </c>
      <c r="M71" s="138"/>
      <c r="N71" s="125">
        <f t="shared" si="42"/>
        <v>0</v>
      </c>
      <c r="O71" s="125">
        <f t="shared" si="43"/>
        <v>0</v>
      </c>
      <c r="P71" s="138">
        <f>SUMIF(Feuil1!$B:$B,Consolidation!$B71,Feuil1!$F:$F)</f>
        <v>0</v>
      </c>
      <c r="Q71" s="138"/>
      <c r="R71" s="138">
        <f>SUMIF(Feuil2!$B:$B,Consolidation!$B71,Feuil2!$F:$F)</f>
        <v>0</v>
      </c>
      <c r="S71" s="138"/>
      <c r="T71" s="138">
        <f>SUMIF(Feuil3!$B:$B,Consolidation!$B71,Feuil3!$F:$F)</f>
        <v>0</v>
      </c>
      <c r="U71" s="138"/>
      <c r="V71" s="138">
        <f>SUMIF(Feuil4!$B:$B,Consolidation!$B71,Feuil4!$F:$F)</f>
        <v>0</v>
      </c>
      <c r="W71" s="138"/>
      <c r="X71" s="138">
        <f>SUMIF(Feuil5!$B:$B,Consolidation!$B71,Feuil5!$F:$F)</f>
        <v>0</v>
      </c>
      <c r="Y71" s="138"/>
      <c r="Z71" s="125">
        <f t="shared" si="44"/>
        <v>0</v>
      </c>
      <c r="AA71" s="125">
        <f t="shared" si="45"/>
        <v>0</v>
      </c>
      <c r="AB71" s="138">
        <f>SUMIF(Feuil1!$B:$B,Consolidation!$B71,Feuil1!$H:$H)</f>
        <v>0</v>
      </c>
      <c r="AC71" s="138"/>
      <c r="AD71" s="138">
        <f>SUMIF(Feuil2!$B:$B,Consolidation!$B71,Feuil2!$H:$H)</f>
        <v>0</v>
      </c>
      <c r="AE71" s="138"/>
      <c r="AF71" s="138">
        <f>SUMIF(Feuil3!$B:$B,Consolidation!$B71,Feuil3!$H:$H)</f>
        <v>0</v>
      </c>
      <c r="AG71" s="138"/>
      <c r="AH71" s="138">
        <f>SUMIF(Feuil4!$B:$B,Consolidation!$B71,Feuil4!$H:$H)</f>
        <v>0</v>
      </c>
      <c r="AI71" s="138"/>
      <c r="AJ71" s="138">
        <f>SUMIF(Feuil5!$B:$B,Consolidation!$B71,Feuil5!$H:$H)</f>
        <v>0</v>
      </c>
      <c r="AK71" s="138"/>
      <c r="AL71" s="125">
        <f t="shared" si="46"/>
        <v>0</v>
      </c>
      <c r="AM71" s="125">
        <f t="shared" si="47"/>
        <v>0</v>
      </c>
      <c r="AN71" s="78">
        <f t="shared" ref="AN71:AN134" si="48">SUM(D71:AM71)</f>
        <v>0</v>
      </c>
    </row>
    <row r="72" spans="1:40" s="1" customFormat="1" x14ac:dyDescent="0.3">
      <c r="A72" s="69" t="s">
        <v>330</v>
      </c>
      <c r="B72" s="139">
        <v>3590</v>
      </c>
      <c r="C72" s="140" t="s">
        <v>19</v>
      </c>
      <c r="D72" s="138">
        <f>SUMIF(Feuil1!$B:$B,Consolidation!$B72,Feuil1!$D:$D)</f>
        <v>0</v>
      </c>
      <c r="E72" s="138"/>
      <c r="F72" s="138">
        <f>SUMIF(Feuil2!$B:$B,Consolidation!$B72,Feuil2!$D:$D)</f>
        <v>0</v>
      </c>
      <c r="G72" s="138"/>
      <c r="H72" s="138">
        <f>SUMIF(Feuil3!$B:$B,Consolidation!$B72,Feuil3!$D:$D)</f>
        <v>0</v>
      </c>
      <c r="I72" s="138"/>
      <c r="J72" s="138">
        <f>SUMIF(Feuil4!$B:$B,Consolidation!$B72,Feuil4!$D:$D)</f>
        <v>0</v>
      </c>
      <c r="K72" s="138"/>
      <c r="L72" s="138">
        <f>SUMIF(Feuil5!$B:$B,Consolidation!$B72,Feuil5!$D:$D)</f>
        <v>0</v>
      </c>
      <c r="M72" s="138"/>
      <c r="N72" s="125">
        <f t="shared" si="42"/>
        <v>0</v>
      </c>
      <c r="O72" s="125">
        <f t="shared" si="43"/>
        <v>0</v>
      </c>
      <c r="P72" s="138">
        <f>SUMIF(Feuil1!$B:$B,Consolidation!$B72,Feuil1!$F:$F)</f>
        <v>0</v>
      </c>
      <c r="Q72" s="138"/>
      <c r="R72" s="138">
        <f>SUMIF(Feuil2!$B:$B,Consolidation!$B72,Feuil2!$F:$F)</f>
        <v>0</v>
      </c>
      <c r="S72" s="138"/>
      <c r="T72" s="138">
        <f>SUMIF(Feuil3!$B:$B,Consolidation!$B72,Feuil3!$F:$F)</f>
        <v>0</v>
      </c>
      <c r="U72" s="138"/>
      <c r="V72" s="138">
        <f>SUMIF(Feuil4!$B:$B,Consolidation!$B72,Feuil4!$F:$F)</f>
        <v>0</v>
      </c>
      <c r="W72" s="138"/>
      <c r="X72" s="138">
        <f>SUMIF(Feuil5!$B:$B,Consolidation!$B72,Feuil5!$F:$F)</f>
        <v>0</v>
      </c>
      <c r="Y72" s="138"/>
      <c r="Z72" s="125">
        <f t="shared" si="44"/>
        <v>0</v>
      </c>
      <c r="AA72" s="125">
        <f t="shared" si="45"/>
        <v>0</v>
      </c>
      <c r="AB72" s="138">
        <f>SUMIF(Feuil1!$B:$B,Consolidation!$B72,Feuil1!$H:$H)</f>
        <v>0</v>
      </c>
      <c r="AC72" s="138"/>
      <c r="AD72" s="138">
        <f>SUMIF(Feuil2!$B:$B,Consolidation!$B72,Feuil2!$H:$H)</f>
        <v>0</v>
      </c>
      <c r="AE72" s="138"/>
      <c r="AF72" s="138">
        <f>SUMIF(Feuil3!$B:$B,Consolidation!$B72,Feuil3!$H:$H)</f>
        <v>0</v>
      </c>
      <c r="AG72" s="138"/>
      <c r="AH72" s="138">
        <f>SUMIF(Feuil4!$B:$B,Consolidation!$B72,Feuil4!$H:$H)</f>
        <v>0</v>
      </c>
      <c r="AI72" s="138"/>
      <c r="AJ72" s="138">
        <f>SUMIF(Feuil5!$B:$B,Consolidation!$B72,Feuil5!$H:$H)</f>
        <v>0</v>
      </c>
      <c r="AK72" s="138"/>
      <c r="AL72" s="125">
        <f t="shared" si="46"/>
        <v>0</v>
      </c>
      <c r="AM72" s="125">
        <f t="shared" si="47"/>
        <v>0</v>
      </c>
      <c r="AN72" s="78">
        <f t="shared" si="48"/>
        <v>0</v>
      </c>
    </row>
    <row r="73" spans="1:40" s="1" customFormat="1" x14ac:dyDescent="0.3">
      <c r="A73" s="69" t="s">
        <v>330</v>
      </c>
      <c r="B73" s="139">
        <v>3591</v>
      </c>
      <c r="C73" s="140" t="s">
        <v>20</v>
      </c>
      <c r="D73" s="138">
        <f>SUMIF(Feuil1!$B:$B,Consolidation!$B73,Feuil1!$D:$D)</f>
        <v>0</v>
      </c>
      <c r="E73" s="138"/>
      <c r="F73" s="138">
        <f>SUMIF(Feuil2!$B:$B,Consolidation!$B73,Feuil2!$D:$D)</f>
        <v>0</v>
      </c>
      <c r="G73" s="138"/>
      <c r="H73" s="138">
        <f>SUMIF(Feuil3!$B:$B,Consolidation!$B73,Feuil3!$D:$D)</f>
        <v>0</v>
      </c>
      <c r="I73" s="138"/>
      <c r="J73" s="138">
        <f>SUMIF(Feuil4!$B:$B,Consolidation!$B73,Feuil4!$D:$D)</f>
        <v>0</v>
      </c>
      <c r="K73" s="138"/>
      <c r="L73" s="138">
        <f>SUMIF(Feuil5!$B:$B,Consolidation!$B73,Feuil5!$D:$D)</f>
        <v>0</v>
      </c>
      <c r="M73" s="138"/>
      <c r="N73" s="125">
        <f t="shared" si="42"/>
        <v>0</v>
      </c>
      <c r="O73" s="125">
        <f t="shared" si="43"/>
        <v>0</v>
      </c>
      <c r="P73" s="138">
        <f>SUMIF(Feuil1!$B:$B,Consolidation!$B73,Feuil1!$F:$F)</f>
        <v>0</v>
      </c>
      <c r="Q73" s="138"/>
      <c r="R73" s="138">
        <f>SUMIF(Feuil2!$B:$B,Consolidation!$B73,Feuil2!$F:$F)</f>
        <v>0</v>
      </c>
      <c r="S73" s="138"/>
      <c r="T73" s="138">
        <f>SUMIF(Feuil3!$B:$B,Consolidation!$B73,Feuil3!$F:$F)</f>
        <v>0</v>
      </c>
      <c r="U73" s="138"/>
      <c r="V73" s="138">
        <f>SUMIF(Feuil4!$B:$B,Consolidation!$B73,Feuil4!$F:$F)</f>
        <v>0</v>
      </c>
      <c r="W73" s="138"/>
      <c r="X73" s="138">
        <f>SUMIF(Feuil5!$B:$B,Consolidation!$B73,Feuil5!$F:$F)</f>
        <v>0</v>
      </c>
      <c r="Y73" s="138"/>
      <c r="Z73" s="125">
        <f t="shared" si="44"/>
        <v>0</v>
      </c>
      <c r="AA73" s="125">
        <f t="shared" si="45"/>
        <v>0</v>
      </c>
      <c r="AB73" s="138">
        <f>SUMIF(Feuil1!$B:$B,Consolidation!$B73,Feuil1!$H:$H)</f>
        <v>0</v>
      </c>
      <c r="AC73" s="138"/>
      <c r="AD73" s="138">
        <f>SUMIF(Feuil2!$B:$B,Consolidation!$B73,Feuil2!$H:$H)</f>
        <v>0</v>
      </c>
      <c r="AE73" s="138"/>
      <c r="AF73" s="138">
        <f>SUMIF(Feuil3!$B:$B,Consolidation!$B73,Feuil3!$H:$H)</f>
        <v>0</v>
      </c>
      <c r="AG73" s="138"/>
      <c r="AH73" s="138">
        <f>SUMIF(Feuil4!$B:$B,Consolidation!$B73,Feuil4!$H:$H)</f>
        <v>0</v>
      </c>
      <c r="AI73" s="138"/>
      <c r="AJ73" s="138">
        <f>SUMIF(Feuil5!$B:$B,Consolidation!$B73,Feuil5!$H:$H)</f>
        <v>0</v>
      </c>
      <c r="AK73" s="138"/>
      <c r="AL73" s="125">
        <f t="shared" si="46"/>
        <v>0</v>
      </c>
      <c r="AM73" s="125">
        <f t="shared" si="47"/>
        <v>0</v>
      </c>
      <c r="AN73" s="78">
        <f t="shared" si="48"/>
        <v>0</v>
      </c>
    </row>
    <row r="74" spans="1:40" s="1" customFormat="1" x14ac:dyDescent="0.3">
      <c r="A74" s="69" t="s">
        <v>330</v>
      </c>
      <c r="B74" s="139">
        <v>3592</v>
      </c>
      <c r="C74" s="140" t="s">
        <v>21</v>
      </c>
      <c r="D74" s="138">
        <f>SUMIF(Feuil1!$B:$B,Consolidation!$B74,Feuil1!$D:$D)</f>
        <v>0</v>
      </c>
      <c r="E74" s="138"/>
      <c r="F74" s="138">
        <f>SUMIF(Feuil2!$B:$B,Consolidation!$B74,Feuil2!$D:$D)</f>
        <v>0</v>
      </c>
      <c r="G74" s="138"/>
      <c r="H74" s="138">
        <f>SUMIF(Feuil3!$B:$B,Consolidation!$B74,Feuil3!$D:$D)</f>
        <v>0</v>
      </c>
      <c r="I74" s="138"/>
      <c r="J74" s="138">
        <f>SUMIF(Feuil4!$B:$B,Consolidation!$B74,Feuil4!$D:$D)</f>
        <v>0</v>
      </c>
      <c r="K74" s="138"/>
      <c r="L74" s="138">
        <f>SUMIF(Feuil5!$B:$B,Consolidation!$B74,Feuil5!$D:$D)</f>
        <v>0</v>
      </c>
      <c r="M74" s="138"/>
      <c r="N74" s="125">
        <f t="shared" si="42"/>
        <v>0</v>
      </c>
      <c r="O74" s="125">
        <f t="shared" si="43"/>
        <v>0</v>
      </c>
      <c r="P74" s="138">
        <f>SUMIF(Feuil1!$B:$B,Consolidation!$B74,Feuil1!$F:$F)</f>
        <v>0</v>
      </c>
      <c r="Q74" s="138"/>
      <c r="R74" s="138">
        <f>SUMIF(Feuil2!$B:$B,Consolidation!$B74,Feuil2!$F:$F)</f>
        <v>0</v>
      </c>
      <c r="S74" s="138"/>
      <c r="T74" s="138">
        <f>SUMIF(Feuil3!$B:$B,Consolidation!$B74,Feuil3!$F:$F)</f>
        <v>0</v>
      </c>
      <c r="U74" s="138"/>
      <c r="V74" s="138">
        <f>SUMIF(Feuil4!$B:$B,Consolidation!$B74,Feuil4!$F:$F)</f>
        <v>0</v>
      </c>
      <c r="W74" s="138"/>
      <c r="X74" s="138">
        <f>SUMIF(Feuil5!$B:$B,Consolidation!$B74,Feuil5!$F:$F)</f>
        <v>0</v>
      </c>
      <c r="Y74" s="138"/>
      <c r="Z74" s="125">
        <f t="shared" si="44"/>
        <v>0</v>
      </c>
      <c r="AA74" s="125">
        <f t="shared" si="45"/>
        <v>0</v>
      </c>
      <c r="AB74" s="138">
        <f>SUMIF(Feuil1!$B:$B,Consolidation!$B74,Feuil1!$H:$H)</f>
        <v>0</v>
      </c>
      <c r="AC74" s="138"/>
      <c r="AD74" s="138">
        <f>SUMIF(Feuil2!$B:$B,Consolidation!$B74,Feuil2!$H:$H)</f>
        <v>0</v>
      </c>
      <c r="AE74" s="138"/>
      <c r="AF74" s="138">
        <f>SUMIF(Feuil3!$B:$B,Consolidation!$B74,Feuil3!$H:$H)</f>
        <v>0</v>
      </c>
      <c r="AG74" s="138"/>
      <c r="AH74" s="138">
        <f>SUMIF(Feuil4!$B:$B,Consolidation!$B74,Feuil4!$H:$H)</f>
        <v>0</v>
      </c>
      <c r="AI74" s="138"/>
      <c r="AJ74" s="138">
        <f>SUMIF(Feuil5!$B:$B,Consolidation!$B74,Feuil5!$H:$H)</f>
        <v>0</v>
      </c>
      <c r="AK74" s="138"/>
      <c r="AL74" s="125">
        <f t="shared" si="46"/>
        <v>0</v>
      </c>
      <c r="AM74" s="125">
        <f t="shared" si="47"/>
        <v>0</v>
      </c>
      <c r="AN74" s="78">
        <f t="shared" si="48"/>
        <v>0</v>
      </c>
    </row>
    <row r="75" spans="1:40" s="92" customFormat="1" x14ac:dyDescent="0.3">
      <c r="A75" s="69" t="s">
        <v>330</v>
      </c>
      <c r="B75" s="136"/>
      <c r="C75" s="137"/>
      <c r="D75" s="138"/>
      <c r="E75" s="138"/>
      <c r="F75" s="138"/>
      <c r="G75" s="138"/>
      <c r="H75" s="138"/>
      <c r="I75" s="138"/>
      <c r="J75" s="138"/>
      <c r="K75" s="138"/>
      <c r="L75" s="138"/>
      <c r="M75" s="138"/>
      <c r="N75" s="125"/>
      <c r="O75" s="125"/>
      <c r="P75" s="138"/>
      <c r="Q75" s="138"/>
      <c r="R75" s="138"/>
      <c r="S75" s="138"/>
      <c r="T75" s="138"/>
      <c r="U75" s="138"/>
      <c r="V75" s="138"/>
      <c r="W75" s="138"/>
      <c r="X75" s="138"/>
      <c r="Y75" s="138"/>
      <c r="Z75" s="125"/>
      <c r="AA75" s="125"/>
      <c r="AB75" s="138"/>
      <c r="AC75" s="138"/>
      <c r="AD75" s="138"/>
      <c r="AE75" s="138"/>
      <c r="AF75" s="138"/>
      <c r="AG75" s="138"/>
      <c r="AH75" s="138"/>
      <c r="AI75" s="138"/>
      <c r="AJ75" s="138"/>
      <c r="AK75" s="138"/>
      <c r="AL75" s="125"/>
      <c r="AM75" s="125"/>
      <c r="AN75" s="78">
        <f t="shared" si="48"/>
        <v>0</v>
      </c>
    </row>
    <row r="76" spans="1:40" s="3" customFormat="1" x14ac:dyDescent="0.3">
      <c r="A76" s="69"/>
      <c r="B76" s="101">
        <v>36</v>
      </c>
      <c r="C76" s="102" t="s">
        <v>160</v>
      </c>
      <c r="D76" s="103">
        <f>SUBTOTAL(9,D77:D87)</f>
        <v>0</v>
      </c>
      <c r="E76" s="103">
        <f>IF($E$5&gt;0,D76/$E$5,0)</f>
        <v>0</v>
      </c>
      <c r="F76" s="103">
        <f>SUBTOTAL(9,F77:F87)</f>
        <v>0</v>
      </c>
      <c r="G76" s="103">
        <f>IF($G$5&gt;0,F76/$G$5,0)</f>
        <v>0</v>
      </c>
      <c r="H76" s="103">
        <f>SUBTOTAL(9,H77:H87)</f>
        <v>0</v>
      </c>
      <c r="I76" s="103">
        <f>IF($I$5&gt;0,H76/$I$5,0)</f>
        <v>0</v>
      </c>
      <c r="J76" s="103">
        <f>SUBTOTAL(9,J77:J87)</f>
        <v>0</v>
      </c>
      <c r="K76" s="103">
        <f>IF($K$5&gt;0,J76/$K$5,0)</f>
        <v>0</v>
      </c>
      <c r="L76" s="103">
        <f>SUBTOTAL(9,L77:L87)</f>
        <v>0</v>
      </c>
      <c r="M76" s="103">
        <f>IF($M$5&gt;0,L76/$M$5,0)</f>
        <v>0</v>
      </c>
      <c r="N76" s="116">
        <f>D76+F76+H76+J76+L76</f>
        <v>0</v>
      </c>
      <c r="O76" s="116">
        <f>E76+G76+I76+K76+M76</f>
        <v>0</v>
      </c>
      <c r="P76" s="103">
        <f>SUBTOTAL(9,P77:P87)</f>
        <v>0</v>
      </c>
      <c r="Q76" s="103">
        <f>IF($Q$5&gt;0,P76/$Q$5,0)</f>
        <v>0</v>
      </c>
      <c r="R76" s="103">
        <f>SUBTOTAL(9,R77:R87)</f>
        <v>0</v>
      </c>
      <c r="S76" s="103">
        <f>IF($S$5&gt;0,R76/$S$5,0)</f>
        <v>0</v>
      </c>
      <c r="T76" s="103">
        <f>SUBTOTAL(9,T77:T87)</f>
        <v>0</v>
      </c>
      <c r="U76" s="103">
        <f>IF($U$5&gt;0,T76/$U$5,0)</f>
        <v>0</v>
      </c>
      <c r="V76" s="103">
        <f>SUBTOTAL(9,V77:V87)</f>
        <v>0</v>
      </c>
      <c r="W76" s="103">
        <f>IF($W$5&gt;0,V76/$W$5,0)</f>
        <v>0</v>
      </c>
      <c r="X76" s="103">
        <f>SUBTOTAL(9,X77:X87)</f>
        <v>0</v>
      </c>
      <c r="Y76" s="103">
        <f>IF($Y$5&gt;0,X76/$Y$5,0)</f>
        <v>0</v>
      </c>
      <c r="Z76" s="116">
        <f>P76+R76+T76+V76+X76</f>
        <v>0</v>
      </c>
      <c r="AA76" s="116">
        <f>Q76+S76+U76+W76+Y76</f>
        <v>0</v>
      </c>
      <c r="AB76" s="103">
        <f>SUBTOTAL(9,AB77:AB87)</f>
        <v>0</v>
      </c>
      <c r="AC76" s="103">
        <f>IF($AC$5&gt;0,AB76/$AC$5,0)</f>
        <v>0</v>
      </c>
      <c r="AD76" s="103">
        <f>SUBTOTAL(9,AD77:AD87)</f>
        <v>0</v>
      </c>
      <c r="AE76" s="103">
        <f>IF($AE$5&gt;0,AD76/$AE$5,0)</f>
        <v>0</v>
      </c>
      <c r="AF76" s="103">
        <f>SUBTOTAL(9,AF77:AF87)</f>
        <v>0</v>
      </c>
      <c r="AG76" s="103">
        <f>IF($AG$5&gt;0,AF76/$AG$5,0)</f>
        <v>0</v>
      </c>
      <c r="AH76" s="103">
        <f>SUBTOTAL(9,AH77:AH87)</f>
        <v>0</v>
      </c>
      <c r="AI76" s="103">
        <f>IF($AI$5&gt;0,AH76/$AI$5,0)</f>
        <v>0</v>
      </c>
      <c r="AJ76" s="103">
        <f>SUBTOTAL(9,AJ77:AJ87)</f>
        <v>0</v>
      </c>
      <c r="AK76" s="103">
        <f>IF($AK$5&gt;0,AJ76/$AK$5,0)</f>
        <v>0</v>
      </c>
      <c r="AL76" s="116">
        <f>AB76+AD76+AF76+AH76+AJ76</f>
        <v>0</v>
      </c>
      <c r="AM76" s="116">
        <f>AC76+AE76+AG76+AI76+AK76</f>
        <v>0</v>
      </c>
      <c r="AN76" s="78">
        <f t="shared" si="48"/>
        <v>0</v>
      </c>
    </row>
    <row r="77" spans="1:40" s="93" customFormat="1" x14ac:dyDescent="0.3">
      <c r="A77" s="69"/>
      <c r="B77" s="139">
        <v>3600</v>
      </c>
      <c r="C77" s="140" t="s">
        <v>161</v>
      </c>
      <c r="D77" s="138">
        <f>SUMIF(Feuil1!$B:$B,Consolidation!$B77,Feuil1!$D:$D)</f>
        <v>0</v>
      </c>
      <c r="E77" s="138"/>
      <c r="F77" s="138">
        <f>SUMIF(Feuil2!$B:$B,Consolidation!$B77,Feuil2!$D:$D)</f>
        <v>0</v>
      </c>
      <c r="G77" s="138"/>
      <c r="H77" s="138">
        <f>SUMIF(Feuil3!$B:$B,Consolidation!$B77,Feuil3!$D:$D)</f>
        <v>0</v>
      </c>
      <c r="I77" s="138"/>
      <c r="J77" s="138">
        <f>SUMIF(Feuil4!$B:$B,Consolidation!$B77,Feuil4!$D:$D)</f>
        <v>0</v>
      </c>
      <c r="K77" s="138"/>
      <c r="L77" s="138">
        <f>SUMIF(Feuil5!$B:$B,Consolidation!$B77,Feuil5!$D:$D)</f>
        <v>0</v>
      </c>
      <c r="M77" s="138"/>
      <c r="N77" s="125">
        <f t="shared" ref="N77:N86" si="49">D77+F77+H77+J77+L77</f>
        <v>0</v>
      </c>
      <c r="O77" s="125">
        <f t="shared" ref="O77:O86" si="50">E77+G77+I77+K77+M77</f>
        <v>0</v>
      </c>
      <c r="P77" s="138">
        <f>SUMIF(Feuil1!$B:$B,Consolidation!$B77,Feuil1!$F:$F)</f>
        <v>0</v>
      </c>
      <c r="Q77" s="138"/>
      <c r="R77" s="138">
        <f>SUMIF(Feuil2!$B:$B,Consolidation!$B77,Feuil2!$F:$F)</f>
        <v>0</v>
      </c>
      <c r="S77" s="138"/>
      <c r="T77" s="138">
        <f>SUMIF(Feuil3!$B:$B,Consolidation!$B77,Feuil3!$F:$F)</f>
        <v>0</v>
      </c>
      <c r="U77" s="138"/>
      <c r="V77" s="138">
        <f>SUMIF(Feuil4!$B:$B,Consolidation!$B77,Feuil4!$F:$F)</f>
        <v>0</v>
      </c>
      <c r="W77" s="138"/>
      <c r="X77" s="138">
        <f>SUMIF(Feuil5!$B:$B,Consolidation!$B77,Feuil5!$F:$F)</f>
        <v>0</v>
      </c>
      <c r="Y77" s="138"/>
      <c r="Z77" s="125">
        <f t="shared" ref="Z77:Z78" si="51">P77+R77+T77+V77+X77</f>
        <v>0</v>
      </c>
      <c r="AA77" s="125">
        <f t="shared" ref="AA77:AA78" si="52">Q77+S77+U77+W77+Y77</f>
        <v>0</v>
      </c>
      <c r="AB77" s="138">
        <f>SUMIF(Feuil1!$B:$B,Consolidation!$B77,Feuil1!$H:$H)</f>
        <v>0</v>
      </c>
      <c r="AC77" s="138"/>
      <c r="AD77" s="138">
        <f>SUMIF(Feuil2!$B:$B,Consolidation!$B77,Feuil2!$H:$H)</f>
        <v>0</v>
      </c>
      <c r="AE77" s="138"/>
      <c r="AF77" s="138">
        <f>SUMIF(Feuil3!$B:$B,Consolidation!$B77,Feuil3!$H:$H)</f>
        <v>0</v>
      </c>
      <c r="AG77" s="138"/>
      <c r="AH77" s="138">
        <f>SUMIF(Feuil4!$B:$B,Consolidation!$B77,Feuil4!$H:$H)</f>
        <v>0</v>
      </c>
      <c r="AI77" s="138"/>
      <c r="AJ77" s="138">
        <f>SUMIF(Feuil5!$B:$B,Consolidation!$B77,Feuil5!$H:$H)</f>
        <v>0</v>
      </c>
      <c r="AK77" s="138"/>
      <c r="AL77" s="125">
        <f t="shared" ref="AL77:AL78" si="53">AB77+AD77+AF77+AH77+AJ77</f>
        <v>0</v>
      </c>
      <c r="AM77" s="125">
        <f t="shared" ref="AM77:AM78" si="54">AC77+AE77+AG77+AI77+AK77</f>
        <v>0</v>
      </c>
      <c r="AN77" s="78">
        <f t="shared" si="48"/>
        <v>0</v>
      </c>
    </row>
    <row r="78" spans="1:40" x14ac:dyDescent="0.3">
      <c r="A78" s="69" t="s">
        <v>330</v>
      </c>
      <c r="B78" s="139">
        <v>3620</v>
      </c>
      <c r="C78" s="140" t="s">
        <v>15</v>
      </c>
      <c r="D78" s="138">
        <f>SUMIF(Feuil1!$B:$B,Consolidation!$B78,Feuil1!$D:$D)</f>
        <v>0</v>
      </c>
      <c r="E78" s="138"/>
      <c r="F78" s="138">
        <f>SUMIF(Feuil2!$B:$B,Consolidation!$B78,Feuil2!$D:$D)</f>
        <v>0</v>
      </c>
      <c r="G78" s="138"/>
      <c r="H78" s="138">
        <f>SUMIF(Feuil3!$B:$B,Consolidation!$B78,Feuil3!$D:$D)</f>
        <v>0</v>
      </c>
      <c r="I78" s="138"/>
      <c r="J78" s="138">
        <f>SUMIF(Feuil4!$B:$B,Consolidation!$B78,Feuil4!$D:$D)</f>
        <v>0</v>
      </c>
      <c r="K78" s="138"/>
      <c r="L78" s="138">
        <f>SUMIF(Feuil5!$B:$B,Consolidation!$B78,Feuil5!$D:$D)</f>
        <v>0</v>
      </c>
      <c r="M78" s="138"/>
      <c r="N78" s="125">
        <f t="shared" si="49"/>
        <v>0</v>
      </c>
      <c r="O78" s="125">
        <f t="shared" si="50"/>
        <v>0</v>
      </c>
      <c r="P78" s="138">
        <f>SUMIF(Feuil1!$B:$B,Consolidation!$B78,Feuil1!$F:$F)</f>
        <v>0</v>
      </c>
      <c r="Q78" s="138"/>
      <c r="R78" s="138">
        <f>SUMIF(Feuil2!$B:$B,Consolidation!$B78,Feuil2!$F:$F)</f>
        <v>0</v>
      </c>
      <c r="S78" s="138"/>
      <c r="T78" s="138">
        <f>SUMIF(Feuil3!$B:$B,Consolidation!$B78,Feuil3!$F:$F)</f>
        <v>0</v>
      </c>
      <c r="U78" s="138"/>
      <c r="V78" s="138">
        <f>SUMIF(Feuil4!$B:$B,Consolidation!$B78,Feuil4!$F:$F)</f>
        <v>0</v>
      </c>
      <c r="W78" s="138"/>
      <c r="X78" s="138">
        <f>SUMIF(Feuil5!$B:$B,Consolidation!$B78,Feuil5!$F:$F)</f>
        <v>0</v>
      </c>
      <c r="Y78" s="138"/>
      <c r="Z78" s="125">
        <f t="shared" si="51"/>
        <v>0</v>
      </c>
      <c r="AA78" s="125">
        <f t="shared" si="52"/>
        <v>0</v>
      </c>
      <c r="AB78" s="138">
        <f>SUMIF(Feuil1!$B:$B,Consolidation!$B78,Feuil1!$H:$H)</f>
        <v>0</v>
      </c>
      <c r="AC78" s="138"/>
      <c r="AD78" s="138">
        <f>SUMIF(Feuil2!$B:$B,Consolidation!$B78,Feuil2!$H:$H)</f>
        <v>0</v>
      </c>
      <c r="AE78" s="138"/>
      <c r="AF78" s="138">
        <f>SUMIF(Feuil3!$B:$B,Consolidation!$B78,Feuil3!$H:$H)</f>
        <v>0</v>
      </c>
      <c r="AG78" s="138"/>
      <c r="AH78" s="138">
        <f>SUMIF(Feuil4!$B:$B,Consolidation!$B78,Feuil4!$H:$H)</f>
        <v>0</v>
      </c>
      <c r="AI78" s="138"/>
      <c r="AJ78" s="138">
        <f>SUMIF(Feuil5!$B:$B,Consolidation!$B78,Feuil5!$H:$H)</f>
        <v>0</v>
      </c>
      <c r="AK78" s="138"/>
      <c r="AL78" s="125">
        <f t="shared" si="53"/>
        <v>0</v>
      </c>
      <c r="AM78" s="125">
        <f t="shared" si="54"/>
        <v>0</v>
      </c>
      <c r="AN78" s="78">
        <f t="shared" si="48"/>
        <v>0</v>
      </c>
    </row>
    <row r="79" spans="1:40" x14ac:dyDescent="0.3">
      <c r="A79" s="69" t="s">
        <v>330</v>
      </c>
      <c r="B79" s="139">
        <v>3621</v>
      </c>
      <c r="C79" s="140" t="s">
        <v>162</v>
      </c>
      <c r="D79" s="138">
        <f>SUMIF(Feuil1!$B:$B,Consolidation!$B79,Feuil1!$D:$D)</f>
        <v>0</v>
      </c>
      <c r="E79" s="138"/>
      <c r="F79" s="138">
        <f>SUMIF(Feuil2!$B:$B,Consolidation!$B79,Feuil2!$D:$D)</f>
        <v>0</v>
      </c>
      <c r="G79" s="138"/>
      <c r="H79" s="138">
        <f>SUMIF(Feuil3!$B:$B,Consolidation!$B79,Feuil3!$D:$D)</f>
        <v>0</v>
      </c>
      <c r="I79" s="138"/>
      <c r="J79" s="138">
        <f>SUMIF(Feuil4!$B:$B,Consolidation!$B79,Feuil4!$D:$D)</f>
        <v>0</v>
      </c>
      <c r="K79" s="138"/>
      <c r="L79" s="138">
        <f>SUMIF(Feuil5!$B:$B,Consolidation!$B79,Feuil5!$D:$D)</f>
        <v>0</v>
      </c>
      <c r="M79" s="138"/>
      <c r="N79" s="125"/>
      <c r="O79" s="125"/>
      <c r="P79" s="138">
        <f>SUMIF(Feuil1!$B:$B,Consolidation!$B79,Feuil1!$F:$F)</f>
        <v>0</v>
      </c>
      <c r="Q79" s="138"/>
      <c r="R79" s="138">
        <f>SUMIF(Feuil2!$B:$B,Consolidation!$B79,Feuil2!$F:$F)</f>
        <v>0</v>
      </c>
      <c r="S79" s="138"/>
      <c r="T79" s="138">
        <f>SUMIF(Feuil3!$B:$B,Consolidation!$B79,Feuil3!$F:$F)</f>
        <v>0</v>
      </c>
      <c r="U79" s="138"/>
      <c r="V79" s="138">
        <f>SUMIF(Feuil4!$B:$B,Consolidation!$B79,Feuil4!$F:$F)</f>
        <v>0</v>
      </c>
      <c r="W79" s="138"/>
      <c r="X79" s="138">
        <f>SUMIF(Feuil5!$B:$B,Consolidation!$B79,Feuil5!$F:$F)</f>
        <v>0</v>
      </c>
      <c r="Y79" s="138"/>
      <c r="Z79" s="125"/>
      <c r="AA79" s="125"/>
      <c r="AB79" s="138">
        <f>SUMIF(Feuil1!$B:$B,Consolidation!$B79,Feuil1!$H:$H)</f>
        <v>0</v>
      </c>
      <c r="AC79" s="138"/>
      <c r="AD79" s="138">
        <f>SUMIF(Feuil2!$B:$B,Consolidation!$B79,Feuil2!$H:$H)</f>
        <v>0</v>
      </c>
      <c r="AE79" s="138"/>
      <c r="AF79" s="138">
        <f>SUMIF(Feuil3!$B:$B,Consolidation!$B79,Feuil3!$H:$H)</f>
        <v>0</v>
      </c>
      <c r="AG79" s="138"/>
      <c r="AH79" s="138">
        <f>SUMIF(Feuil4!$B:$B,Consolidation!$B79,Feuil4!$H:$H)</f>
        <v>0</v>
      </c>
      <c r="AI79" s="138"/>
      <c r="AJ79" s="138">
        <f>SUMIF(Feuil5!$B:$B,Consolidation!$B79,Feuil5!$H:$H)</f>
        <v>0</v>
      </c>
      <c r="AK79" s="138"/>
      <c r="AL79" s="125"/>
      <c r="AM79" s="125"/>
      <c r="AN79" s="78">
        <f t="shared" si="48"/>
        <v>0</v>
      </c>
    </row>
    <row r="80" spans="1:40" x14ac:dyDescent="0.3">
      <c r="A80" s="69" t="s">
        <v>330</v>
      </c>
      <c r="B80" s="139">
        <v>3623</v>
      </c>
      <c r="C80" s="140" t="s">
        <v>150</v>
      </c>
      <c r="D80" s="138">
        <f>SUMIF(Feuil1!$B:$B,Consolidation!$B80,Feuil1!$D:$D)</f>
        <v>0</v>
      </c>
      <c r="E80" s="138"/>
      <c r="F80" s="138">
        <f>SUMIF(Feuil2!$B:$B,Consolidation!$B80,Feuil2!$D:$D)</f>
        <v>0</v>
      </c>
      <c r="G80" s="138"/>
      <c r="H80" s="138">
        <f>SUMIF(Feuil3!$B:$B,Consolidation!$B80,Feuil3!$D:$D)</f>
        <v>0</v>
      </c>
      <c r="I80" s="138"/>
      <c r="J80" s="138">
        <f>SUMIF(Feuil4!$B:$B,Consolidation!$B80,Feuil4!$D:$D)</f>
        <v>0</v>
      </c>
      <c r="K80" s="138"/>
      <c r="L80" s="138">
        <f>SUMIF(Feuil5!$B:$B,Consolidation!$B80,Feuil5!$D:$D)</f>
        <v>0</v>
      </c>
      <c r="M80" s="138"/>
      <c r="N80" s="125"/>
      <c r="O80" s="125"/>
      <c r="P80" s="138">
        <f>SUMIF(Feuil1!$B:$B,Consolidation!$B80,Feuil1!$F:$F)</f>
        <v>0</v>
      </c>
      <c r="Q80" s="138"/>
      <c r="R80" s="138">
        <f>SUMIF(Feuil2!$B:$B,Consolidation!$B80,Feuil2!$F:$F)</f>
        <v>0</v>
      </c>
      <c r="S80" s="138"/>
      <c r="T80" s="138">
        <f>SUMIF(Feuil3!$B:$B,Consolidation!$B80,Feuil3!$F:$F)</f>
        <v>0</v>
      </c>
      <c r="U80" s="138"/>
      <c r="V80" s="138">
        <f>SUMIF(Feuil4!$B:$B,Consolidation!$B80,Feuil4!$F:$F)</f>
        <v>0</v>
      </c>
      <c r="W80" s="138"/>
      <c r="X80" s="138">
        <f>SUMIF(Feuil5!$B:$B,Consolidation!$B80,Feuil5!$F:$F)</f>
        <v>0</v>
      </c>
      <c r="Y80" s="138"/>
      <c r="Z80" s="125"/>
      <c r="AA80" s="125"/>
      <c r="AB80" s="138">
        <f>SUMIF(Feuil1!$B:$B,Consolidation!$B80,Feuil1!$H:$H)</f>
        <v>0</v>
      </c>
      <c r="AC80" s="138"/>
      <c r="AD80" s="138">
        <f>SUMIF(Feuil2!$B:$B,Consolidation!$B80,Feuil2!$H:$H)</f>
        <v>0</v>
      </c>
      <c r="AE80" s="138"/>
      <c r="AF80" s="138">
        <f>SUMIF(Feuil3!$B:$B,Consolidation!$B80,Feuil3!$H:$H)</f>
        <v>0</v>
      </c>
      <c r="AG80" s="138"/>
      <c r="AH80" s="138">
        <f>SUMIF(Feuil4!$B:$B,Consolidation!$B80,Feuil4!$H:$H)</f>
        <v>0</v>
      </c>
      <c r="AI80" s="138"/>
      <c r="AJ80" s="138">
        <f>SUMIF(Feuil5!$B:$B,Consolidation!$B80,Feuil5!$H:$H)</f>
        <v>0</v>
      </c>
      <c r="AK80" s="138"/>
      <c r="AL80" s="125"/>
      <c r="AM80" s="125"/>
      <c r="AN80" s="78">
        <f t="shared" si="48"/>
        <v>0</v>
      </c>
    </row>
    <row r="81" spans="1:40" x14ac:dyDescent="0.3">
      <c r="A81" s="69" t="s">
        <v>330</v>
      </c>
      <c r="B81" s="139">
        <v>3630</v>
      </c>
      <c r="C81" s="140" t="s">
        <v>16</v>
      </c>
      <c r="D81" s="138">
        <f>SUMIF(Feuil1!$B:$B,Consolidation!$B81,Feuil1!$D:$D)</f>
        <v>0</v>
      </c>
      <c r="E81" s="138"/>
      <c r="F81" s="138">
        <f>SUMIF(Feuil2!$B:$B,Consolidation!$B81,Feuil2!$D:$D)</f>
        <v>0</v>
      </c>
      <c r="G81" s="138"/>
      <c r="H81" s="138">
        <f>SUMIF(Feuil3!$B:$B,Consolidation!$B81,Feuil3!$D:$D)</f>
        <v>0</v>
      </c>
      <c r="I81" s="138"/>
      <c r="J81" s="138">
        <f>SUMIF(Feuil4!$B:$B,Consolidation!$B81,Feuil4!$D:$D)</f>
        <v>0</v>
      </c>
      <c r="K81" s="138"/>
      <c r="L81" s="138">
        <f>SUMIF(Feuil5!$B:$B,Consolidation!$B81,Feuil5!$D:$D)</f>
        <v>0</v>
      </c>
      <c r="M81" s="138"/>
      <c r="N81" s="125">
        <f t="shared" si="49"/>
        <v>0</v>
      </c>
      <c r="O81" s="125">
        <f t="shared" si="50"/>
        <v>0</v>
      </c>
      <c r="P81" s="138">
        <f>SUMIF(Feuil1!$B:$B,Consolidation!$B81,Feuil1!$F:$F)</f>
        <v>0</v>
      </c>
      <c r="Q81" s="138"/>
      <c r="R81" s="138">
        <f>SUMIF(Feuil2!$B:$B,Consolidation!$B81,Feuil2!$F:$F)</f>
        <v>0</v>
      </c>
      <c r="S81" s="138"/>
      <c r="T81" s="138">
        <f>SUMIF(Feuil3!$B:$B,Consolidation!$B81,Feuil3!$F:$F)</f>
        <v>0</v>
      </c>
      <c r="U81" s="138"/>
      <c r="V81" s="138">
        <f>SUMIF(Feuil4!$B:$B,Consolidation!$B81,Feuil4!$F:$F)</f>
        <v>0</v>
      </c>
      <c r="W81" s="138"/>
      <c r="X81" s="138">
        <f>SUMIF(Feuil5!$B:$B,Consolidation!$B81,Feuil5!$F:$F)</f>
        <v>0</v>
      </c>
      <c r="Y81" s="138"/>
      <c r="Z81" s="125">
        <f t="shared" ref="Z81:Z86" si="55">P81+R81+T81+V81+X81</f>
        <v>0</v>
      </c>
      <c r="AA81" s="125">
        <f t="shared" ref="AA81:AA86" si="56">Q81+S81+U81+W81+Y81</f>
        <v>0</v>
      </c>
      <c r="AB81" s="138">
        <f>SUMIF(Feuil1!$B:$B,Consolidation!$B81,Feuil1!$H:$H)</f>
        <v>0</v>
      </c>
      <c r="AC81" s="138"/>
      <c r="AD81" s="138">
        <f>SUMIF(Feuil2!$B:$B,Consolidation!$B81,Feuil2!$H:$H)</f>
        <v>0</v>
      </c>
      <c r="AE81" s="138"/>
      <c r="AF81" s="138">
        <f>SUMIF(Feuil3!$B:$B,Consolidation!$B81,Feuil3!$H:$H)</f>
        <v>0</v>
      </c>
      <c r="AG81" s="138"/>
      <c r="AH81" s="138">
        <f>SUMIF(Feuil4!$B:$B,Consolidation!$B81,Feuil4!$H:$H)</f>
        <v>0</v>
      </c>
      <c r="AI81" s="138"/>
      <c r="AJ81" s="138">
        <f>SUMIF(Feuil5!$B:$B,Consolidation!$B81,Feuil5!$H:$H)</f>
        <v>0</v>
      </c>
      <c r="AK81" s="138"/>
      <c r="AL81" s="125">
        <f t="shared" ref="AL81:AL86" si="57">AB81+AD81+AF81+AH81+AJ81</f>
        <v>0</v>
      </c>
      <c r="AM81" s="125">
        <f t="shared" ref="AM81:AM86" si="58">AC81+AE81+AG81+AI81+AK81</f>
        <v>0</v>
      </c>
      <c r="AN81" s="78">
        <f t="shared" si="48"/>
        <v>0</v>
      </c>
    </row>
    <row r="82" spans="1:40" x14ac:dyDescent="0.3">
      <c r="A82" s="69" t="s">
        <v>330</v>
      </c>
      <c r="B82" s="139">
        <v>3640</v>
      </c>
      <c r="C82" s="140" t="s">
        <v>163</v>
      </c>
      <c r="D82" s="138">
        <f>SUMIF(Feuil1!$B:$B,Consolidation!$B82,Feuil1!$D:$D)</f>
        <v>0</v>
      </c>
      <c r="E82" s="138"/>
      <c r="F82" s="138">
        <f>SUMIF(Feuil2!$B:$B,Consolidation!$B82,Feuil2!$D:$D)</f>
        <v>0</v>
      </c>
      <c r="G82" s="138"/>
      <c r="H82" s="138">
        <f>SUMIF(Feuil3!$B:$B,Consolidation!$B82,Feuil3!$D:$D)</f>
        <v>0</v>
      </c>
      <c r="I82" s="138"/>
      <c r="J82" s="138">
        <f>SUMIF(Feuil4!$B:$B,Consolidation!$B82,Feuil4!$D:$D)</f>
        <v>0</v>
      </c>
      <c r="K82" s="138"/>
      <c r="L82" s="138">
        <f>SUMIF(Feuil5!$B:$B,Consolidation!$B82,Feuil5!$D:$D)</f>
        <v>0</v>
      </c>
      <c r="M82" s="138"/>
      <c r="N82" s="125">
        <f t="shared" si="49"/>
        <v>0</v>
      </c>
      <c r="O82" s="125">
        <f t="shared" si="50"/>
        <v>0</v>
      </c>
      <c r="P82" s="138">
        <f>SUMIF(Feuil1!$B:$B,Consolidation!$B82,Feuil1!$F:$F)</f>
        <v>0</v>
      </c>
      <c r="Q82" s="138"/>
      <c r="R82" s="138">
        <f>SUMIF(Feuil2!$B:$B,Consolidation!$B82,Feuil2!$F:$F)</f>
        <v>0</v>
      </c>
      <c r="S82" s="138"/>
      <c r="T82" s="138">
        <f>SUMIF(Feuil3!$B:$B,Consolidation!$B82,Feuil3!$F:$F)</f>
        <v>0</v>
      </c>
      <c r="U82" s="138"/>
      <c r="V82" s="138">
        <f>SUMIF(Feuil4!$B:$B,Consolidation!$B82,Feuil4!$F:$F)</f>
        <v>0</v>
      </c>
      <c r="W82" s="138"/>
      <c r="X82" s="138">
        <f>SUMIF(Feuil5!$B:$B,Consolidation!$B82,Feuil5!$F:$F)</f>
        <v>0</v>
      </c>
      <c r="Y82" s="138"/>
      <c r="Z82" s="125">
        <f t="shared" si="55"/>
        <v>0</v>
      </c>
      <c r="AA82" s="125">
        <f t="shared" si="56"/>
        <v>0</v>
      </c>
      <c r="AB82" s="138">
        <f>SUMIF(Feuil1!$B:$B,Consolidation!$B82,Feuil1!$H:$H)</f>
        <v>0</v>
      </c>
      <c r="AC82" s="138"/>
      <c r="AD82" s="138">
        <f>SUMIF(Feuil2!$B:$B,Consolidation!$B82,Feuil2!$H:$H)</f>
        <v>0</v>
      </c>
      <c r="AE82" s="138"/>
      <c r="AF82" s="138">
        <f>SUMIF(Feuil3!$B:$B,Consolidation!$B82,Feuil3!$H:$H)</f>
        <v>0</v>
      </c>
      <c r="AG82" s="138"/>
      <c r="AH82" s="138">
        <f>SUMIF(Feuil4!$B:$B,Consolidation!$B82,Feuil4!$H:$H)</f>
        <v>0</v>
      </c>
      <c r="AI82" s="138"/>
      <c r="AJ82" s="138">
        <f>SUMIF(Feuil5!$B:$B,Consolidation!$B82,Feuil5!$H:$H)</f>
        <v>0</v>
      </c>
      <c r="AK82" s="138"/>
      <c r="AL82" s="125">
        <f t="shared" si="57"/>
        <v>0</v>
      </c>
      <c r="AM82" s="125">
        <f t="shared" si="58"/>
        <v>0</v>
      </c>
      <c r="AN82" s="78">
        <f t="shared" si="48"/>
        <v>0</v>
      </c>
    </row>
    <row r="83" spans="1:40" x14ac:dyDescent="0.3">
      <c r="A83" s="69" t="s">
        <v>330</v>
      </c>
      <c r="B83" s="139">
        <v>3650</v>
      </c>
      <c r="C83" s="140" t="s">
        <v>164</v>
      </c>
      <c r="D83" s="138">
        <f>SUMIF(Feuil1!$B:$B,Consolidation!$B83,Feuil1!$D:$D)</f>
        <v>0</v>
      </c>
      <c r="E83" s="138"/>
      <c r="F83" s="138">
        <f>SUMIF(Feuil2!$B:$B,Consolidation!$B83,Feuil2!$D:$D)</f>
        <v>0</v>
      </c>
      <c r="G83" s="138"/>
      <c r="H83" s="138">
        <f>SUMIF(Feuil3!$B:$B,Consolidation!$B83,Feuil3!$D:$D)</f>
        <v>0</v>
      </c>
      <c r="I83" s="138"/>
      <c r="J83" s="138">
        <f>SUMIF(Feuil4!$B:$B,Consolidation!$B83,Feuil4!$D:$D)</f>
        <v>0</v>
      </c>
      <c r="K83" s="138"/>
      <c r="L83" s="138">
        <f>SUMIF(Feuil5!$B:$B,Consolidation!$B83,Feuil5!$D:$D)</f>
        <v>0</v>
      </c>
      <c r="M83" s="138"/>
      <c r="N83" s="125">
        <f t="shared" si="49"/>
        <v>0</v>
      </c>
      <c r="O83" s="125">
        <f t="shared" si="50"/>
        <v>0</v>
      </c>
      <c r="P83" s="138">
        <f>SUMIF(Feuil1!$B:$B,Consolidation!$B83,Feuil1!$F:$F)</f>
        <v>0</v>
      </c>
      <c r="Q83" s="138"/>
      <c r="R83" s="138">
        <f>SUMIF(Feuil2!$B:$B,Consolidation!$B83,Feuil2!$F:$F)</f>
        <v>0</v>
      </c>
      <c r="S83" s="138"/>
      <c r="T83" s="138">
        <f>SUMIF(Feuil3!$B:$B,Consolidation!$B83,Feuil3!$F:$F)</f>
        <v>0</v>
      </c>
      <c r="U83" s="138"/>
      <c r="V83" s="138">
        <f>SUMIF(Feuil4!$B:$B,Consolidation!$B83,Feuil4!$F:$F)</f>
        <v>0</v>
      </c>
      <c r="W83" s="138"/>
      <c r="X83" s="138">
        <f>SUMIF(Feuil5!$B:$B,Consolidation!$B83,Feuil5!$F:$F)</f>
        <v>0</v>
      </c>
      <c r="Y83" s="138"/>
      <c r="Z83" s="125">
        <f t="shared" si="55"/>
        <v>0</v>
      </c>
      <c r="AA83" s="125">
        <f t="shared" si="56"/>
        <v>0</v>
      </c>
      <c r="AB83" s="138">
        <f>SUMIF(Feuil1!$B:$B,Consolidation!$B83,Feuil1!$H:$H)</f>
        <v>0</v>
      </c>
      <c r="AC83" s="138"/>
      <c r="AD83" s="138">
        <f>SUMIF(Feuil2!$B:$B,Consolidation!$B83,Feuil2!$H:$H)</f>
        <v>0</v>
      </c>
      <c r="AE83" s="138"/>
      <c r="AF83" s="138">
        <f>SUMIF(Feuil3!$B:$B,Consolidation!$B83,Feuil3!$H:$H)</f>
        <v>0</v>
      </c>
      <c r="AG83" s="138"/>
      <c r="AH83" s="138">
        <f>SUMIF(Feuil4!$B:$B,Consolidation!$B83,Feuil4!$H:$H)</f>
        <v>0</v>
      </c>
      <c r="AI83" s="138"/>
      <c r="AJ83" s="138">
        <f>SUMIF(Feuil5!$B:$B,Consolidation!$B83,Feuil5!$H:$H)</f>
        <v>0</v>
      </c>
      <c r="AK83" s="138"/>
      <c r="AL83" s="125">
        <f t="shared" si="57"/>
        <v>0</v>
      </c>
      <c r="AM83" s="125">
        <f t="shared" si="58"/>
        <v>0</v>
      </c>
      <c r="AN83" s="78">
        <f t="shared" si="48"/>
        <v>0</v>
      </c>
    </row>
    <row r="84" spans="1:40" s="1" customFormat="1" x14ac:dyDescent="0.3">
      <c r="A84" s="69" t="s">
        <v>330</v>
      </c>
      <c r="B84" s="139">
        <v>3690</v>
      </c>
      <c r="C84" s="140" t="s">
        <v>19</v>
      </c>
      <c r="D84" s="138">
        <f>SUMIF(Feuil1!$B:$B,Consolidation!$B84,Feuil1!$D:$D)</f>
        <v>0</v>
      </c>
      <c r="E84" s="138"/>
      <c r="F84" s="138">
        <f>SUMIF(Feuil2!$B:$B,Consolidation!$B84,Feuil2!$D:$D)</f>
        <v>0</v>
      </c>
      <c r="G84" s="138"/>
      <c r="H84" s="138">
        <f>SUMIF(Feuil3!$B:$B,Consolidation!$B84,Feuil3!$D:$D)</f>
        <v>0</v>
      </c>
      <c r="I84" s="138"/>
      <c r="J84" s="138">
        <f>SUMIF(Feuil4!$B:$B,Consolidation!$B84,Feuil4!$D:$D)</f>
        <v>0</v>
      </c>
      <c r="K84" s="138"/>
      <c r="L84" s="138">
        <f>SUMIF(Feuil5!$B:$B,Consolidation!$B84,Feuil5!$D:$D)</f>
        <v>0</v>
      </c>
      <c r="M84" s="138"/>
      <c r="N84" s="125">
        <f t="shared" si="49"/>
        <v>0</v>
      </c>
      <c r="O84" s="125">
        <f t="shared" si="50"/>
        <v>0</v>
      </c>
      <c r="P84" s="138">
        <f>SUMIF(Feuil1!$B:$B,Consolidation!$B84,Feuil1!$F:$F)</f>
        <v>0</v>
      </c>
      <c r="Q84" s="138"/>
      <c r="R84" s="138">
        <f>SUMIF(Feuil2!$B:$B,Consolidation!$B84,Feuil2!$F:$F)</f>
        <v>0</v>
      </c>
      <c r="S84" s="138"/>
      <c r="T84" s="138">
        <f>SUMIF(Feuil3!$B:$B,Consolidation!$B84,Feuil3!$F:$F)</f>
        <v>0</v>
      </c>
      <c r="U84" s="138"/>
      <c r="V84" s="138">
        <f>SUMIF(Feuil4!$B:$B,Consolidation!$B84,Feuil4!$F:$F)</f>
        <v>0</v>
      </c>
      <c r="W84" s="138"/>
      <c r="X84" s="138">
        <f>SUMIF(Feuil5!$B:$B,Consolidation!$B84,Feuil5!$F:$F)</f>
        <v>0</v>
      </c>
      <c r="Y84" s="138"/>
      <c r="Z84" s="125">
        <f t="shared" si="55"/>
        <v>0</v>
      </c>
      <c r="AA84" s="125">
        <f t="shared" si="56"/>
        <v>0</v>
      </c>
      <c r="AB84" s="138">
        <f>SUMIF(Feuil1!$B:$B,Consolidation!$B84,Feuil1!$H:$H)</f>
        <v>0</v>
      </c>
      <c r="AC84" s="138"/>
      <c r="AD84" s="138">
        <f>SUMIF(Feuil2!$B:$B,Consolidation!$B84,Feuil2!$H:$H)</f>
        <v>0</v>
      </c>
      <c r="AE84" s="138"/>
      <c r="AF84" s="138">
        <f>SUMIF(Feuil3!$B:$B,Consolidation!$B84,Feuil3!$H:$H)</f>
        <v>0</v>
      </c>
      <c r="AG84" s="138"/>
      <c r="AH84" s="138">
        <f>SUMIF(Feuil4!$B:$B,Consolidation!$B84,Feuil4!$H:$H)</f>
        <v>0</v>
      </c>
      <c r="AI84" s="138"/>
      <c r="AJ84" s="138">
        <f>SUMIF(Feuil5!$B:$B,Consolidation!$B84,Feuil5!$H:$H)</f>
        <v>0</v>
      </c>
      <c r="AK84" s="138"/>
      <c r="AL84" s="125">
        <f t="shared" si="57"/>
        <v>0</v>
      </c>
      <c r="AM84" s="125">
        <f t="shared" si="58"/>
        <v>0</v>
      </c>
      <c r="AN84" s="78">
        <f t="shared" si="48"/>
        <v>0</v>
      </c>
    </row>
    <row r="85" spans="1:40" x14ac:dyDescent="0.3">
      <c r="A85" s="69" t="s">
        <v>330</v>
      </c>
      <c r="B85" s="139">
        <v>3691</v>
      </c>
      <c r="C85" s="140" t="s">
        <v>20</v>
      </c>
      <c r="D85" s="138">
        <f>SUMIF(Feuil1!$B:$B,Consolidation!$B85,Feuil1!$D:$D)</f>
        <v>0</v>
      </c>
      <c r="E85" s="138"/>
      <c r="F85" s="138">
        <f>SUMIF(Feuil2!$B:$B,Consolidation!$B85,Feuil2!$D:$D)</f>
        <v>0</v>
      </c>
      <c r="G85" s="138"/>
      <c r="H85" s="138">
        <f>SUMIF(Feuil3!$B:$B,Consolidation!$B85,Feuil3!$D:$D)</f>
        <v>0</v>
      </c>
      <c r="I85" s="138"/>
      <c r="J85" s="138">
        <f>SUMIF(Feuil4!$B:$B,Consolidation!$B85,Feuil4!$D:$D)</f>
        <v>0</v>
      </c>
      <c r="K85" s="138"/>
      <c r="L85" s="138">
        <f>SUMIF(Feuil5!$B:$B,Consolidation!$B85,Feuil5!$D:$D)</f>
        <v>0</v>
      </c>
      <c r="M85" s="138"/>
      <c r="N85" s="125">
        <f t="shared" si="49"/>
        <v>0</v>
      </c>
      <c r="O85" s="125">
        <f t="shared" si="50"/>
        <v>0</v>
      </c>
      <c r="P85" s="138">
        <f>SUMIF(Feuil1!$B:$B,Consolidation!$B85,Feuil1!$F:$F)</f>
        <v>0</v>
      </c>
      <c r="Q85" s="138"/>
      <c r="R85" s="138">
        <f>SUMIF(Feuil2!$B:$B,Consolidation!$B85,Feuil2!$F:$F)</f>
        <v>0</v>
      </c>
      <c r="S85" s="138"/>
      <c r="T85" s="138">
        <f>SUMIF(Feuil3!$B:$B,Consolidation!$B85,Feuil3!$F:$F)</f>
        <v>0</v>
      </c>
      <c r="U85" s="138"/>
      <c r="V85" s="138">
        <f>SUMIF(Feuil4!$B:$B,Consolidation!$B85,Feuil4!$F:$F)</f>
        <v>0</v>
      </c>
      <c r="W85" s="138"/>
      <c r="X85" s="138">
        <f>SUMIF(Feuil5!$B:$B,Consolidation!$B85,Feuil5!$F:$F)</f>
        <v>0</v>
      </c>
      <c r="Y85" s="138"/>
      <c r="Z85" s="125">
        <f t="shared" si="55"/>
        <v>0</v>
      </c>
      <c r="AA85" s="125">
        <f t="shared" si="56"/>
        <v>0</v>
      </c>
      <c r="AB85" s="138">
        <f>SUMIF(Feuil1!$B:$B,Consolidation!$B85,Feuil1!$H:$H)</f>
        <v>0</v>
      </c>
      <c r="AC85" s="138"/>
      <c r="AD85" s="138">
        <f>SUMIF(Feuil2!$B:$B,Consolidation!$B85,Feuil2!$H:$H)</f>
        <v>0</v>
      </c>
      <c r="AE85" s="138"/>
      <c r="AF85" s="138">
        <f>SUMIF(Feuil3!$B:$B,Consolidation!$B85,Feuil3!$H:$H)</f>
        <v>0</v>
      </c>
      <c r="AG85" s="138"/>
      <c r="AH85" s="138">
        <f>SUMIF(Feuil4!$B:$B,Consolidation!$B85,Feuil4!$H:$H)</f>
        <v>0</v>
      </c>
      <c r="AI85" s="138"/>
      <c r="AJ85" s="138">
        <f>SUMIF(Feuil5!$B:$B,Consolidation!$B85,Feuil5!$H:$H)</f>
        <v>0</v>
      </c>
      <c r="AK85" s="138"/>
      <c r="AL85" s="125">
        <f t="shared" si="57"/>
        <v>0</v>
      </c>
      <c r="AM85" s="125">
        <f t="shared" si="58"/>
        <v>0</v>
      </c>
      <c r="AN85" s="78">
        <f t="shared" si="48"/>
        <v>0</v>
      </c>
    </row>
    <row r="86" spans="1:40" x14ac:dyDescent="0.3">
      <c r="A86" s="69" t="s">
        <v>330</v>
      </c>
      <c r="B86" s="139">
        <v>3692</v>
      </c>
      <c r="C86" s="140" t="s">
        <v>21</v>
      </c>
      <c r="D86" s="138">
        <f>SUMIF(Feuil1!$B:$B,Consolidation!$B86,Feuil1!$D:$D)</f>
        <v>0</v>
      </c>
      <c r="E86" s="138"/>
      <c r="F86" s="138">
        <f>SUMIF(Feuil2!$B:$B,Consolidation!$B86,Feuil2!$D:$D)</f>
        <v>0</v>
      </c>
      <c r="G86" s="138"/>
      <c r="H86" s="138">
        <f>SUMIF(Feuil3!$B:$B,Consolidation!$B86,Feuil3!$D:$D)</f>
        <v>0</v>
      </c>
      <c r="I86" s="138"/>
      <c r="J86" s="138">
        <f>SUMIF(Feuil4!$B:$B,Consolidation!$B86,Feuil4!$D:$D)</f>
        <v>0</v>
      </c>
      <c r="K86" s="138"/>
      <c r="L86" s="138">
        <f>SUMIF(Feuil5!$B:$B,Consolidation!$B86,Feuil5!$D:$D)</f>
        <v>0</v>
      </c>
      <c r="M86" s="138"/>
      <c r="N86" s="125">
        <f t="shared" si="49"/>
        <v>0</v>
      </c>
      <c r="O86" s="125">
        <f t="shared" si="50"/>
        <v>0</v>
      </c>
      <c r="P86" s="138">
        <f>SUMIF(Feuil1!$B:$B,Consolidation!$B86,Feuil1!$F:$F)</f>
        <v>0</v>
      </c>
      <c r="Q86" s="138"/>
      <c r="R86" s="138">
        <f>SUMIF(Feuil2!$B:$B,Consolidation!$B86,Feuil2!$F:$F)</f>
        <v>0</v>
      </c>
      <c r="S86" s="138"/>
      <c r="T86" s="138">
        <f>SUMIF(Feuil3!$B:$B,Consolidation!$B86,Feuil3!$F:$F)</f>
        <v>0</v>
      </c>
      <c r="U86" s="138"/>
      <c r="V86" s="138">
        <f>SUMIF(Feuil4!$B:$B,Consolidation!$B86,Feuil4!$F:$F)</f>
        <v>0</v>
      </c>
      <c r="W86" s="138"/>
      <c r="X86" s="138">
        <f>SUMIF(Feuil5!$B:$B,Consolidation!$B86,Feuil5!$F:$F)</f>
        <v>0</v>
      </c>
      <c r="Y86" s="138"/>
      <c r="Z86" s="125">
        <f t="shared" si="55"/>
        <v>0</v>
      </c>
      <c r="AA86" s="125">
        <f t="shared" si="56"/>
        <v>0</v>
      </c>
      <c r="AB86" s="138">
        <f>SUMIF(Feuil1!$B:$B,Consolidation!$B86,Feuil1!$H:$H)</f>
        <v>0</v>
      </c>
      <c r="AC86" s="138"/>
      <c r="AD86" s="138">
        <f>SUMIF(Feuil2!$B:$B,Consolidation!$B86,Feuil2!$H:$H)</f>
        <v>0</v>
      </c>
      <c r="AE86" s="138"/>
      <c r="AF86" s="138">
        <f>SUMIF(Feuil3!$B:$B,Consolidation!$B86,Feuil3!$H:$H)</f>
        <v>0</v>
      </c>
      <c r="AG86" s="138"/>
      <c r="AH86" s="138">
        <f>SUMIF(Feuil4!$B:$B,Consolidation!$B86,Feuil4!$H:$H)</f>
        <v>0</v>
      </c>
      <c r="AI86" s="138"/>
      <c r="AJ86" s="138">
        <f>SUMIF(Feuil5!$B:$B,Consolidation!$B86,Feuil5!$H:$H)</f>
        <v>0</v>
      </c>
      <c r="AK86" s="138"/>
      <c r="AL86" s="125">
        <f t="shared" si="57"/>
        <v>0</v>
      </c>
      <c r="AM86" s="125">
        <f t="shared" si="58"/>
        <v>0</v>
      </c>
      <c r="AN86" s="78">
        <f t="shared" si="48"/>
        <v>0</v>
      </c>
    </row>
    <row r="87" spans="1:40" s="92" customFormat="1" x14ac:dyDescent="0.3">
      <c r="A87" s="69" t="s">
        <v>330</v>
      </c>
      <c r="B87" s="136"/>
      <c r="C87" s="137"/>
      <c r="D87" s="138"/>
      <c r="E87" s="138"/>
      <c r="F87" s="138"/>
      <c r="G87" s="138"/>
      <c r="H87" s="138"/>
      <c r="I87" s="138"/>
      <c r="J87" s="138"/>
      <c r="K87" s="138"/>
      <c r="L87" s="138"/>
      <c r="M87" s="138"/>
      <c r="N87" s="125"/>
      <c r="O87" s="125"/>
      <c r="P87" s="138"/>
      <c r="Q87" s="138"/>
      <c r="R87" s="138"/>
      <c r="S87" s="138"/>
      <c r="T87" s="138"/>
      <c r="U87" s="138"/>
      <c r="V87" s="138"/>
      <c r="W87" s="138"/>
      <c r="X87" s="138"/>
      <c r="Y87" s="138"/>
      <c r="Z87" s="125"/>
      <c r="AA87" s="125"/>
      <c r="AB87" s="138"/>
      <c r="AC87" s="138"/>
      <c r="AD87" s="138"/>
      <c r="AE87" s="138"/>
      <c r="AF87" s="138"/>
      <c r="AG87" s="138"/>
      <c r="AH87" s="138"/>
      <c r="AI87" s="138"/>
      <c r="AJ87" s="138"/>
      <c r="AK87" s="138"/>
      <c r="AL87" s="125"/>
      <c r="AM87" s="125"/>
      <c r="AN87" s="78">
        <f t="shared" si="48"/>
        <v>0</v>
      </c>
    </row>
    <row r="88" spans="1:40" s="3" customFormat="1" x14ac:dyDescent="0.3">
      <c r="A88" s="69"/>
      <c r="B88" s="101">
        <v>37</v>
      </c>
      <c r="C88" s="102" t="s">
        <v>165</v>
      </c>
      <c r="D88" s="103">
        <f>SUBTOTAL(9,D89:D102)</f>
        <v>0</v>
      </c>
      <c r="E88" s="103">
        <f>IF($E$5&gt;0,D88/$E$5,0)</f>
        <v>0</v>
      </c>
      <c r="F88" s="103">
        <f>SUBTOTAL(9,F89:F102)</f>
        <v>0</v>
      </c>
      <c r="G88" s="103">
        <f>IF($G$5&gt;0,F88/$G$5,0)</f>
        <v>0</v>
      </c>
      <c r="H88" s="103">
        <f>SUBTOTAL(9,H89:H102)</f>
        <v>0</v>
      </c>
      <c r="I88" s="103">
        <f>IF($I$5&gt;0,H88/$I$5,0)</f>
        <v>0</v>
      </c>
      <c r="J88" s="103">
        <f>SUBTOTAL(9,J89:J102)</f>
        <v>0</v>
      </c>
      <c r="K88" s="103">
        <f>IF($K$5&gt;0,J88/$K$5,0)</f>
        <v>0</v>
      </c>
      <c r="L88" s="103">
        <f>SUBTOTAL(9,L89:L102)</f>
        <v>0</v>
      </c>
      <c r="M88" s="103">
        <f>IF($M$5&gt;0,L88/$M$5,0)</f>
        <v>0</v>
      </c>
      <c r="N88" s="116">
        <f>D88+F88+H88+J88+L88</f>
        <v>0</v>
      </c>
      <c r="O88" s="116">
        <f>E88+G88+I88+K88+M88</f>
        <v>0</v>
      </c>
      <c r="P88" s="103">
        <f>SUBTOTAL(9,P89:P102)</f>
        <v>0</v>
      </c>
      <c r="Q88" s="103">
        <f>IF($Q$5&gt;0,P88/$Q$5,0)</f>
        <v>0</v>
      </c>
      <c r="R88" s="103">
        <f>SUBTOTAL(9,R89:R102)</f>
        <v>0</v>
      </c>
      <c r="S88" s="103">
        <f>IF($S$5&gt;0,R88/$S$5,0)</f>
        <v>0</v>
      </c>
      <c r="T88" s="103">
        <f>SUBTOTAL(9,T89:T102)</f>
        <v>0</v>
      </c>
      <c r="U88" s="103">
        <f>IF($U$5&gt;0,T88/$U$5,0)</f>
        <v>0</v>
      </c>
      <c r="V88" s="103">
        <f>SUBTOTAL(9,V89:V102)</f>
        <v>0</v>
      </c>
      <c r="W88" s="103">
        <f>IF($W$5&gt;0,V88/$W$5,0)</f>
        <v>0</v>
      </c>
      <c r="X88" s="103">
        <f>SUBTOTAL(9,X89:X102)</f>
        <v>0</v>
      </c>
      <c r="Y88" s="103">
        <f>IF($Y$5&gt;0,X88/$Y$5,0)</f>
        <v>0</v>
      </c>
      <c r="Z88" s="116">
        <f>P88+R88+T88+V88+X88</f>
        <v>0</v>
      </c>
      <c r="AA88" s="116">
        <f>Q88+S88+U88+W88+Y88</f>
        <v>0</v>
      </c>
      <c r="AB88" s="103">
        <f>SUBTOTAL(9,AB89:AB102)</f>
        <v>0</v>
      </c>
      <c r="AC88" s="103">
        <f>IF($AC$5&gt;0,AB88/$AC$5,0)</f>
        <v>0</v>
      </c>
      <c r="AD88" s="103">
        <f>SUBTOTAL(9,AD89:AD102)</f>
        <v>0</v>
      </c>
      <c r="AE88" s="103">
        <f>IF($AE$5&gt;0,AD88/$AE$5,0)</f>
        <v>0</v>
      </c>
      <c r="AF88" s="103">
        <f>SUBTOTAL(9,AF89:AF102)</f>
        <v>0</v>
      </c>
      <c r="AG88" s="103">
        <f>IF($AG$5&gt;0,AF88/$AG$5,0)</f>
        <v>0</v>
      </c>
      <c r="AH88" s="103">
        <f>SUBTOTAL(9,AH89:AH102)</f>
        <v>0</v>
      </c>
      <c r="AI88" s="103">
        <f>IF($AI$5&gt;0,AH88/$AI$5,0)</f>
        <v>0</v>
      </c>
      <c r="AJ88" s="103">
        <f>SUBTOTAL(9,AJ89:AJ102)</f>
        <v>0</v>
      </c>
      <c r="AK88" s="103">
        <f>IF($AK$5&gt;0,AJ88/$AK$5,0)</f>
        <v>0</v>
      </c>
      <c r="AL88" s="116">
        <f>AB88+AD88+AF88+AH88+AJ88</f>
        <v>0</v>
      </c>
      <c r="AM88" s="116">
        <f>AC88+AE88+AG88+AI88+AK88</f>
        <v>0</v>
      </c>
      <c r="AN88" s="78">
        <f t="shared" si="48"/>
        <v>0</v>
      </c>
    </row>
    <row r="89" spans="1:40" s="1" customFormat="1" x14ac:dyDescent="0.3">
      <c r="A89" s="69"/>
      <c r="B89" s="139">
        <v>3700</v>
      </c>
      <c r="C89" s="140" t="s">
        <v>31</v>
      </c>
      <c r="D89" s="138">
        <f>SUMIF(Feuil1!$B:$B,Consolidation!$B89,Feuil1!$D:$D)</f>
        <v>0</v>
      </c>
      <c r="E89" s="138"/>
      <c r="F89" s="138">
        <f>SUMIF(Feuil2!$B:$B,Consolidation!$B89,Feuil2!$D:$D)</f>
        <v>0</v>
      </c>
      <c r="G89" s="138"/>
      <c r="H89" s="138">
        <f>SUMIF(Feuil3!$B:$B,Consolidation!$B89,Feuil3!$D:$D)</f>
        <v>0</v>
      </c>
      <c r="I89" s="138"/>
      <c r="J89" s="138">
        <f>SUMIF(Feuil4!$B:$B,Consolidation!$B89,Feuil4!$D:$D)</f>
        <v>0</v>
      </c>
      <c r="K89" s="138"/>
      <c r="L89" s="138">
        <f>SUMIF(Feuil5!$B:$B,Consolidation!$B89,Feuil5!$D:$D)</f>
        <v>0</v>
      </c>
      <c r="M89" s="138"/>
      <c r="N89" s="125">
        <f t="shared" ref="N89:N101" si="59">D89+F89+H89+J89+L89</f>
        <v>0</v>
      </c>
      <c r="O89" s="125">
        <f t="shared" ref="O89:O101" si="60">E89+G89+I89+K89+M89</f>
        <v>0</v>
      </c>
      <c r="P89" s="138">
        <f>SUMIF(Feuil1!$B:$B,Consolidation!$B89,Feuil1!$F:$F)</f>
        <v>0</v>
      </c>
      <c r="Q89" s="138"/>
      <c r="R89" s="138">
        <f>SUMIF(Feuil2!$B:$B,Consolidation!$B89,Feuil2!$F:$F)</f>
        <v>0</v>
      </c>
      <c r="S89" s="138"/>
      <c r="T89" s="138">
        <f>SUMIF(Feuil3!$B:$B,Consolidation!$B89,Feuil3!$F:$F)</f>
        <v>0</v>
      </c>
      <c r="U89" s="138"/>
      <c r="V89" s="138">
        <f>SUMIF(Feuil4!$B:$B,Consolidation!$B89,Feuil4!$F:$F)</f>
        <v>0</v>
      </c>
      <c r="W89" s="138"/>
      <c r="X89" s="138">
        <f>SUMIF(Feuil5!$B:$B,Consolidation!$B89,Feuil5!$F:$F)</f>
        <v>0</v>
      </c>
      <c r="Y89" s="138"/>
      <c r="Z89" s="125">
        <f t="shared" ref="Z89:Z101" si="61">P89+R89+T89+V89+X89</f>
        <v>0</v>
      </c>
      <c r="AA89" s="125">
        <f t="shared" ref="AA89:AA101" si="62">Q89+S89+U89+W89+Y89</f>
        <v>0</v>
      </c>
      <c r="AB89" s="138">
        <f>SUMIF(Feuil1!$B:$B,Consolidation!$B89,Feuil1!$H:$H)</f>
        <v>0</v>
      </c>
      <c r="AC89" s="138"/>
      <c r="AD89" s="138">
        <f>SUMIF(Feuil2!$B:$B,Consolidation!$B89,Feuil2!$H:$H)</f>
        <v>0</v>
      </c>
      <c r="AE89" s="138"/>
      <c r="AF89" s="138">
        <f>SUMIF(Feuil3!$B:$B,Consolidation!$B89,Feuil3!$H:$H)</f>
        <v>0</v>
      </c>
      <c r="AG89" s="138"/>
      <c r="AH89" s="138">
        <f>SUMIF(Feuil4!$B:$B,Consolidation!$B89,Feuil4!$H:$H)</f>
        <v>0</v>
      </c>
      <c r="AI89" s="138"/>
      <c r="AJ89" s="138">
        <f>SUMIF(Feuil5!$B:$B,Consolidation!$B89,Feuil5!$H:$H)</f>
        <v>0</v>
      </c>
      <c r="AK89" s="138"/>
      <c r="AL89" s="125">
        <f t="shared" ref="AL89:AL101" si="63">AB89+AD89+AF89+AH89+AJ89</f>
        <v>0</v>
      </c>
      <c r="AM89" s="125">
        <f t="shared" ref="AM89:AM101" si="64">AC89+AE89+AG89+AI89+AK89</f>
        <v>0</v>
      </c>
      <c r="AN89" s="78">
        <f t="shared" si="48"/>
        <v>0</v>
      </c>
    </row>
    <row r="90" spans="1:40" x14ac:dyDescent="0.3">
      <c r="A90" s="69" t="s">
        <v>330</v>
      </c>
      <c r="B90" s="139">
        <v>3710</v>
      </c>
      <c r="C90" s="140" t="s">
        <v>32</v>
      </c>
      <c r="D90" s="138">
        <f>SUMIF(Feuil1!$B:$B,Consolidation!$B90,Feuil1!$D:$D)</f>
        <v>0</v>
      </c>
      <c r="E90" s="138"/>
      <c r="F90" s="138">
        <f>SUMIF(Feuil2!$B:$B,Consolidation!$B90,Feuil2!$D:$D)</f>
        <v>0</v>
      </c>
      <c r="G90" s="138"/>
      <c r="H90" s="138">
        <f>SUMIF(Feuil3!$B:$B,Consolidation!$B90,Feuil3!$D:$D)</f>
        <v>0</v>
      </c>
      <c r="I90" s="138"/>
      <c r="J90" s="138">
        <f>SUMIF(Feuil4!$B:$B,Consolidation!$B90,Feuil4!$D:$D)</f>
        <v>0</v>
      </c>
      <c r="K90" s="138"/>
      <c r="L90" s="138">
        <f>SUMIF(Feuil5!$B:$B,Consolidation!$B90,Feuil5!$D:$D)</f>
        <v>0</v>
      </c>
      <c r="M90" s="138"/>
      <c r="N90" s="125">
        <f t="shared" si="59"/>
        <v>0</v>
      </c>
      <c r="O90" s="125">
        <f t="shared" si="60"/>
        <v>0</v>
      </c>
      <c r="P90" s="138">
        <f>SUMIF(Feuil1!$B:$B,Consolidation!$B90,Feuil1!$F:$F)</f>
        <v>0</v>
      </c>
      <c r="Q90" s="138"/>
      <c r="R90" s="138">
        <f>SUMIF(Feuil2!$B:$B,Consolidation!$B90,Feuil2!$F:$F)</f>
        <v>0</v>
      </c>
      <c r="S90" s="138"/>
      <c r="T90" s="138">
        <f>SUMIF(Feuil3!$B:$B,Consolidation!$B90,Feuil3!$F:$F)</f>
        <v>0</v>
      </c>
      <c r="U90" s="138"/>
      <c r="V90" s="138">
        <f>SUMIF(Feuil4!$B:$B,Consolidation!$B90,Feuil4!$F:$F)</f>
        <v>0</v>
      </c>
      <c r="W90" s="138"/>
      <c r="X90" s="138">
        <f>SUMIF(Feuil5!$B:$B,Consolidation!$B90,Feuil5!$F:$F)</f>
        <v>0</v>
      </c>
      <c r="Y90" s="138"/>
      <c r="Z90" s="125">
        <f t="shared" si="61"/>
        <v>0</v>
      </c>
      <c r="AA90" s="125">
        <f t="shared" si="62"/>
        <v>0</v>
      </c>
      <c r="AB90" s="138">
        <f>SUMIF(Feuil1!$B:$B,Consolidation!$B90,Feuil1!$H:$H)</f>
        <v>0</v>
      </c>
      <c r="AC90" s="138"/>
      <c r="AD90" s="138">
        <f>SUMIF(Feuil2!$B:$B,Consolidation!$B90,Feuil2!$H:$H)</f>
        <v>0</v>
      </c>
      <c r="AE90" s="138"/>
      <c r="AF90" s="138">
        <f>SUMIF(Feuil3!$B:$B,Consolidation!$B90,Feuil3!$H:$H)</f>
        <v>0</v>
      </c>
      <c r="AG90" s="138"/>
      <c r="AH90" s="138">
        <f>SUMIF(Feuil4!$B:$B,Consolidation!$B90,Feuil4!$H:$H)</f>
        <v>0</v>
      </c>
      <c r="AI90" s="138"/>
      <c r="AJ90" s="138">
        <f>SUMIF(Feuil5!$B:$B,Consolidation!$B90,Feuil5!$H:$H)</f>
        <v>0</v>
      </c>
      <c r="AK90" s="138"/>
      <c r="AL90" s="125">
        <f t="shared" si="63"/>
        <v>0</v>
      </c>
      <c r="AM90" s="125">
        <f t="shared" si="64"/>
        <v>0</v>
      </c>
      <c r="AN90" s="78">
        <f t="shared" si="48"/>
        <v>0</v>
      </c>
    </row>
    <row r="91" spans="1:40" s="1" customFormat="1" x14ac:dyDescent="0.3">
      <c r="A91" s="69" t="s">
        <v>330</v>
      </c>
      <c r="B91" s="139">
        <v>3720</v>
      </c>
      <c r="C91" s="140" t="s">
        <v>33</v>
      </c>
      <c r="D91" s="138">
        <f>SUMIF(Feuil1!$B:$B,Consolidation!$B91,Feuil1!$D:$D)</f>
        <v>0</v>
      </c>
      <c r="E91" s="138"/>
      <c r="F91" s="138">
        <f>SUMIF(Feuil2!$B:$B,Consolidation!$B91,Feuil2!$D:$D)</f>
        <v>0</v>
      </c>
      <c r="G91" s="138"/>
      <c r="H91" s="138">
        <f>SUMIF(Feuil3!$B:$B,Consolidation!$B91,Feuil3!$D:$D)</f>
        <v>0</v>
      </c>
      <c r="I91" s="138"/>
      <c r="J91" s="138">
        <f>SUMIF(Feuil4!$B:$B,Consolidation!$B91,Feuil4!$D:$D)</f>
        <v>0</v>
      </c>
      <c r="K91" s="138"/>
      <c r="L91" s="138">
        <f>SUMIF(Feuil5!$B:$B,Consolidation!$B91,Feuil5!$D:$D)</f>
        <v>0</v>
      </c>
      <c r="M91" s="138"/>
      <c r="N91" s="125">
        <f t="shared" si="59"/>
        <v>0</v>
      </c>
      <c r="O91" s="125">
        <f t="shared" si="60"/>
        <v>0</v>
      </c>
      <c r="P91" s="138">
        <f>SUMIF(Feuil1!$B:$B,Consolidation!$B91,Feuil1!$F:$F)</f>
        <v>0</v>
      </c>
      <c r="Q91" s="138"/>
      <c r="R91" s="138">
        <f>SUMIF(Feuil2!$B:$B,Consolidation!$B91,Feuil2!$F:$F)</f>
        <v>0</v>
      </c>
      <c r="S91" s="138"/>
      <c r="T91" s="138">
        <f>SUMIF(Feuil3!$B:$B,Consolidation!$B91,Feuil3!$F:$F)</f>
        <v>0</v>
      </c>
      <c r="U91" s="138"/>
      <c r="V91" s="138">
        <f>SUMIF(Feuil4!$B:$B,Consolidation!$B91,Feuil4!$F:$F)</f>
        <v>0</v>
      </c>
      <c r="W91" s="138"/>
      <c r="X91" s="138">
        <f>SUMIF(Feuil5!$B:$B,Consolidation!$B91,Feuil5!$F:$F)</f>
        <v>0</v>
      </c>
      <c r="Y91" s="138"/>
      <c r="Z91" s="125">
        <f t="shared" si="61"/>
        <v>0</v>
      </c>
      <c r="AA91" s="125">
        <f t="shared" si="62"/>
        <v>0</v>
      </c>
      <c r="AB91" s="138">
        <f>SUMIF(Feuil1!$B:$B,Consolidation!$B91,Feuil1!$H:$H)</f>
        <v>0</v>
      </c>
      <c r="AC91" s="138"/>
      <c r="AD91" s="138">
        <f>SUMIF(Feuil2!$B:$B,Consolidation!$B91,Feuil2!$H:$H)</f>
        <v>0</v>
      </c>
      <c r="AE91" s="138"/>
      <c r="AF91" s="138">
        <f>SUMIF(Feuil3!$B:$B,Consolidation!$B91,Feuil3!$H:$H)</f>
        <v>0</v>
      </c>
      <c r="AG91" s="138"/>
      <c r="AH91" s="138">
        <f>SUMIF(Feuil4!$B:$B,Consolidation!$B91,Feuil4!$H:$H)</f>
        <v>0</v>
      </c>
      <c r="AI91" s="138"/>
      <c r="AJ91" s="138">
        <f>SUMIF(Feuil5!$B:$B,Consolidation!$B91,Feuil5!$H:$H)</f>
        <v>0</v>
      </c>
      <c r="AK91" s="138"/>
      <c r="AL91" s="125">
        <f t="shared" si="63"/>
        <v>0</v>
      </c>
      <c r="AM91" s="125">
        <f t="shared" si="64"/>
        <v>0</v>
      </c>
      <c r="AN91" s="78">
        <f t="shared" si="48"/>
        <v>0</v>
      </c>
    </row>
    <row r="92" spans="1:40" x14ac:dyDescent="0.3">
      <c r="A92" s="69" t="s">
        <v>330</v>
      </c>
      <c r="B92" s="139">
        <v>3730</v>
      </c>
      <c r="C92" s="140" t="s">
        <v>166</v>
      </c>
      <c r="D92" s="138">
        <f>SUMIF(Feuil1!$B:$B,Consolidation!$B92,Feuil1!$D:$D)</f>
        <v>0</v>
      </c>
      <c r="E92" s="138"/>
      <c r="F92" s="138">
        <f>SUMIF(Feuil2!$B:$B,Consolidation!$B92,Feuil2!$D:$D)</f>
        <v>0</v>
      </c>
      <c r="G92" s="138"/>
      <c r="H92" s="138">
        <f>SUMIF(Feuil3!$B:$B,Consolidation!$B92,Feuil3!$D:$D)</f>
        <v>0</v>
      </c>
      <c r="I92" s="138"/>
      <c r="J92" s="138">
        <f>SUMIF(Feuil4!$B:$B,Consolidation!$B92,Feuil4!$D:$D)</f>
        <v>0</v>
      </c>
      <c r="K92" s="138"/>
      <c r="L92" s="138">
        <f>SUMIF(Feuil5!$B:$B,Consolidation!$B92,Feuil5!$D:$D)</f>
        <v>0</v>
      </c>
      <c r="M92" s="138"/>
      <c r="N92" s="125">
        <f t="shared" si="59"/>
        <v>0</v>
      </c>
      <c r="O92" s="125">
        <f t="shared" si="60"/>
        <v>0</v>
      </c>
      <c r="P92" s="138">
        <f>SUMIF(Feuil1!$B:$B,Consolidation!$B92,Feuil1!$F:$F)</f>
        <v>0</v>
      </c>
      <c r="Q92" s="138"/>
      <c r="R92" s="138">
        <f>SUMIF(Feuil2!$B:$B,Consolidation!$B92,Feuil2!$F:$F)</f>
        <v>0</v>
      </c>
      <c r="S92" s="138"/>
      <c r="T92" s="138">
        <f>SUMIF(Feuil3!$B:$B,Consolidation!$B92,Feuil3!$F:$F)</f>
        <v>0</v>
      </c>
      <c r="U92" s="138"/>
      <c r="V92" s="138">
        <f>SUMIF(Feuil4!$B:$B,Consolidation!$B92,Feuil4!$F:$F)</f>
        <v>0</v>
      </c>
      <c r="W92" s="138"/>
      <c r="X92" s="138">
        <f>SUMIF(Feuil5!$B:$B,Consolidation!$B92,Feuil5!$F:$F)</f>
        <v>0</v>
      </c>
      <c r="Y92" s="138"/>
      <c r="Z92" s="125">
        <f t="shared" si="61"/>
        <v>0</v>
      </c>
      <c r="AA92" s="125">
        <f t="shared" si="62"/>
        <v>0</v>
      </c>
      <c r="AB92" s="138">
        <f>SUMIF(Feuil1!$B:$B,Consolidation!$B92,Feuil1!$H:$H)</f>
        <v>0</v>
      </c>
      <c r="AC92" s="138"/>
      <c r="AD92" s="138">
        <f>SUMIF(Feuil2!$B:$B,Consolidation!$B92,Feuil2!$H:$H)</f>
        <v>0</v>
      </c>
      <c r="AE92" s="138"/>
      <c r="AF92" s="138">
        <f>SUMIF(Feuil3!$B:$B,Consolidation!$B92,Feuil3!$H:$H)</f>
        <v>0</v>
      </c>
      <c r="AG92" s="138"/>
      <c r="AH92" s="138">
        <f>SUMIF(Feuil4!$B:$B,Consolidation!$B92,Feuil4!$H:$H)</f>
        <v>0</v>
      </c>
      <c r="AI92" s="138"/>
      <c r="AJ92" s="138">
        <f>SUMIF(Feuil5!$B:$B,Consolidation!$B92,Feuil5!$H:$H)</f>
        <v>0</v>
      </c>
      <c r="AK92" s="138"/>
      <c r="AL92" s="125">
        <f t="shared" si="63"/>
        <v>0</v>
      </c>
      <c r="AM92" s="125">
        <f t="shared" si="64"/>
        <v>0</v>
      </c>
      <c r="AN92" s="78">
        <f t="shared" si="48"/>
        <v>0</v>
      </c>
    </row>
    <row r="93" spans="1:40" s="1" customFormat="1" x14ac:dyDescent="0.3">
      <c r="A93" s="69" t="s">
        <v>330</v>
      </c>
      <c r="B93" s="141">
        <v>3740</v>
      </c>
      <c r="C93" s="140" t="s">
        <v>167</v>
      </c>
      <c r="D93" s="138">
        <f>SUMIF(Feuil1!$B:$B,Consolidation!$B93,Feuil1!$D:$D)</f>
        <v>0</v>
      </c>
      <c r="E93" s="138"/>
      <c r="F93" s="138">
        <f>SUMIF(Feuil2!$B:$B,Consolidation!$B93,Feuil2!$D:$D)</f>
        <v>0</v>
      </c>
      <c r="G93" s="138"/>
      <c r="H93" s="138">
        <f>SUMIF(Feuil3!$B:$B,Consolidation!$B93,Feuil3!$D:$D)</f>
        <v>0</v>
      </c>
      <c r="I93" s="138"/>
      <c r="J93" s="138">
        <f>SUMIF(Feuil4!$B:$B,Consolidation!$B93,Feuil4!$D:$D)</f>
        <v>0</v>
      </c>
      <c r="K93" s="138"/>
      <c r="L93" s="138">
        <f>SUMIF(Feuil5!$B:$B,Consolidation!$B93,Feuil5!$D:$D)</f>
        <v>0</v>
      </c>
      <c r="M93" s="138"/>
      <c r="N93" s="125">
        <f t="shared" si="59"/>
        <v>0</v>
      </c>
      <c r="O93" s="125">
        <f t="shared" si="60"/>
        <v>0</v>
      </c>
      <c r="P93" s="138">
        <f>SUMIF(Feuil1!$B:$B,Consolidation!$B93,Feuil1!$F:$F)</f>
        <v>0</v>
      </c>
      <c r="Q93" s="138"/>
      <c r="R93" s="138">
        <f>SUMIF(Feuil2!$B:$B,Consolidation!$B93,Feuil2!$F:$F)</f>
        <v>0</v>
      </c>
      <c r="S93" s="138"/>
      <c r="T93" s="138">
        <f>SUMIF(Feuil3!$B:$B,Consolidation!$B93,Feuil3!$F:$F)</f>
        <v>0</v>
      </c>
      <c r="U93" s="138"/>
      <c r="V93" s="138">
        <f>SUMIF(Feuil4!$B:$B,Consolidation!$B93,Feuil4!$F:$F)</f>
        <v>0</v>
      </c>
      <c r="W93" s="138"/>
      <c r="X93" s="138">
        <f>SUMIF(Feuil5!$B:$B,Consolidation!$B93,Feuil5!$F:$F)</f>
        <v>0</v>
      </c>
      <c r="Y93" s="138"/>
      <c r="Z93" s="125">
        <f t="shared" si="61"/>
        <v>0</v>
      </c>
      <c r="AA93" s="125">
        <f t="shared" si="62"/>
        <v>0</v>
      </c>
      <c r="AB93" s="138">
        <f>SUMIF(Feuil1!$B:$B,Consolidation!$B93,Feuil1!$H:$H)</f>
        <v>0</v>
      </c>
      <c r="AC93" s="138"/>
      <c r="AD93" s="138">
        <f>SUMIF(Feuil2!$B:$B,Consolidation!$B93,Feuil2!$H:$H)</f>
        <v>0</v>
      </c>
      <c r="AE93" s="138"/>
      <c r="AF93" s="138">
        <f>SUMIF(Feuil3!$B:$B,Consolidation!$B93,Feuil3!$H:$H)</f>
        <v>0</v>
      </c>
      <c r="AG93" s="138"/>
      <c r="AH93" s="138">
        <f>SUMIF(Feuil4!$B:$B,Consolidation!$B93,Feuil4!$H:$H)</f>
        <v>0</v>
      </c>
      <c r="AI93" s="138"/>
      <c r="AJ93" s="138">
        <f>SUMIF(Feuil5!$B:$B,Consolidation!$B93,Feuil5!$H:$H)</f>
        <v>0</v>
      </c>
      <c r="AK93" s="138"/>
      <c r="AL93" s="125">
        <f t="shared" si="63"/>
        <v>0</v>
      </c>
      <c r="AM93" s="125">
        <f t="shared" si="64"/>
        <v>0</v>
      </c>
      <c r="AN93" s="78">
        <f t="shared" si="48"/>
        <v>0</v>
      </c>
    </row>
    <row r="94" spans="1:40" x14ac:dyDescent="0.3">
      <c r="A94" s="69" t="s">
        <v>330</v>
      </c>
      <c r="B94" s="139">
        <v>3745</v>
      </c>
      <c r="C94" s="140" t="s">
        <v>328</v>
      </c>
      <c r="D94" s="138">
        <f>SUMIF(Feuil1!$B:$B,Consolidation!$B94,Feuil1!$D:$D)</f>
        <v>0</v>
      </c>
      <c r="E94" s="138"/>
      <c r="F94" s="138">
        <f>SUMIF(Feuil2!$B:$B,Consolidation!$B94,Feuil2!$D:$D)</f>
        <v>0</v>
      </c>
      <c r="G94" s="138"/>
      <c r="H94" s="138">
        <f>SUMIF(Feuil3!$B:$B,Consolidation!$B94,Feuil3!$D:$D)</f>
        <v>0</v>
      </c>
      <c r="I94" s="138"/>
      <c r="J94" s="138">
        <f>SUMIF(Feuil4!$B:$B,Consolidation!$B94,Feuil4!$D:$D)</f>
        <v>0</v>
      </c>
      <c r="K94" s="138"/>
      <c r="L94" s="138">
        <f>SUMIF(Feuil5!$B:$B,Consolidation!$B94,Feuil5!$D:$D)</f>
        <v>0</v>
      </c>
      <c r="M94" s="138"/>
      <c r="N94" s="125">
        <f t="shared" ref="N94" si="65">D94+F94+H94+J94+L94</f>
        <v>0</v>
      </c>
      <c r="O94" s="125">
        <f t="shared" ref="O94" si="66">E94+G94+I94+K94+M94</f>
        <v>0</v>
      </c>
      <c r="P94" s="138">
        <f>SUMIF(Feuil1!$B:$B,Consolidation!$B94,Feuil1!$F:$F)</f>
        <v>0</v>
      </c>
      <c r="Q94" s="138"/>
      <c r="R94" s="138">
        <f>SUMIF(Feuil2!$B:$B,Consolidation!$B94,Feuil2!$F:$F)</f>
        <v>0</v>
      </c>
      <c r="S94" s="138"/>
      <c r="T94" s="138">
        <f>SUMIF(Feuil3!$B:$B,Consolidation!$B94,Feuil3!$F:$F)</f>
        <v>0</v>
      </c>
      <c r="U94" s="138"/>
      <c r="V94" s="138">
        <f>SUMIF(Feuil4!$B:$B,Consolidation!$B94,Feuil4!$F:$F)</f>
        <v>0</v>
      </c>
      <c r="W94" s="138"/>
      <c r="X94" s="138">
        <f>SUMIF(Feuil5!$B:$B,Consolidation!$B94,Feuil5!$F:$F)</f>
        <v>0</v>
      </c>
      <c r="Y94" s="138"/>
      <c r="Z94" s="125">
        <f t="shared" ref="Z94" si="67">P94+R94+T94+V94+X94</f>
        <v>0</v>
      </c>
      <c r="AA94" s="125">
        <f t="shared" ref="AA94" si="68">Q94+S94+U94+W94+Y94</f>
        <v>0</v>
      </c>
      <c r="AB94" s="138">
        <f>SUMIF(Feuil1!$B:$B,Consolidation!$B94,Feuil1!$H:$H)</f>
        <v>0</v>
      </c>
      <c r="AC94" s="138"/>
      <c r="AD94" s="138">
        <f>SUMIF(Feuil2!$B:$B,Consolidation!$B94,Feuil2!$H:$H)</f>
        <v>0</v>
      </c>
      <c r="AE94" s="138"/>
      <c r="AF94" s="138">
        <f>SUMIF(Feuil3!$B:$B,Consolidation!$B94,Feuil3!$H:$H)</f>
        <v>0</v>
      </c>
      <c r="AG94" s="138"/>
      <c r="AH94" s="138">
        <f>SUMIF(Feuil4!$B:$B,Consolidation!$B94,Feuil4!$H:$H)</f>
        <v>0</v>
      </c>
      <c r="AI94" s="138"/>
      <c r="AJ94" s="138">
        <f>SUMIF(Feuil5!$B:$B,Consolidation!$B94,Feuil5!$H:$H)</f>
        <v>0</v>
      </c>
      <c r="AK94" s="138"/>
      <c r="AL94" s="125">
        <f t="shared" ref="AL94" si="69">AB94+AD94+AF94+AH94+AJ94</f>
        <v>0</v>
      </c>
      <c r="AM94" s="125">
        <f t="shared" ref="AM94" si="70">AC94+AE94+AG94+AI94+AK94</f>
        <v>0</v>
      </c>
      <c r="AN94" s="78">
        <f t="shared" si="48"/>
        <v>0</v>
      </c>
    </row>
    <row r="95" spans="1:40" x14ac:dyDescent="0.3">
      <c r="A95" s="69" t="s">
        <v>330</v>
      </c>
      <c r="B95" s="139">
        <v>3750</v>
      </c>
      <c r="C95" s="140" t="s">
        <v>168</v>
      </c>
      <c r="D95" s="138">
        <f>SUMIF(Feuil1!$B:$B,Consolidation!$B95,Feuil1!$D:$D)</f>
        <v>0</v>
      </c>
      <c r="E95" s="138"/>
      <c r="F95" s="138">
        <f>SUMIF(Feuil2!$B:$B,Consolidation!$B95,Feuil2!$D:$D)</f>
        <v>0</v>
      </c>
      <c r="G95" s="138"/>
      <c r="H95" s="138">
        <f>SUMIF(Feuil3!$B:$B,Consolidation!$B95,Feuil3!$D:$D)</f>
        <v>0</v>
      </c>
      <c r="I95" s="138"/>
      <c r="J95" s="138">
        <f>SUMIF(Feuil4!$B:$B,Consolidation!$B95,Feuil4!$D:$D)</f>
        <v>0</v>
      </c>
      <c r="K95" s="138"/>
      <c r="L95" s="138">
        <f>SUMIF(Feuil5!$B:$B,Consolidation!$B95,Feuil5!$D:$D)</f>
        <v>0</v>
      </c>
      <c r="M95" s="138"/>
      <c r="N95" s="125">
        <f t="shared" si="59"/>
        <v>0</v>
      </c>
      <c r="O95" s="125">
        <f t="shared" si="60"/>
        <v>0</v>
      </c>
      <c r="P95" s="138">
        <f>SUMIF(Feuil1!$B:$B,Consolidation!$B95,Feuil1!$F:$F)</f>
        <v>0</v>
      </c>
      <c r="Q95" s="138"/>
      <c r="R95" s="138">
        <f>SUMIF(Feuil2!$B:$B,Consolidation!$B95,Feuil2!$F:$F)</f>
        <v>0</v>
      </c>
      <c r="S95" s="138"/>
      <c r="T95" s="138">
        <f>SUMIF(Feuil3!$B:$B,Consolidation!$B95,Feuil3!$F:$F)</f>
        <v>0</v>
      </c>
      <c r="U95" s="138"/>
      <c r="V95" s="138">
        <f>SUMIF(Feuil4!$B:$B,Consolidation!$B95,Feuil4!$F:$F)</f>
        <v>0</v>
      </c>
      <c r="W95" s="138"/>
      <c r="X95" s="138">
        <f>SUMIF(Feuil5!$B:$B,Consolidation!$B95,Feuil5!$F:$F)</f>
        <v>0</v>
      </c>
      <c r="Y95" s="138"/>
      <c r="Z95" s="125">
        <f t="shared" si="61"/>
        <v>0</v>
      </c>
      <c r="AA95" s="125">
        <f t="shared" si="62"/>
        <v>0</v>
      </c>
      <c r="AB95" s="138">
        <f>SUMIF(Feuil1!$B:$B,Consolidation!$B95,Feuil1!$H:$H)</f>
        <v>0</v>
      </c>
      <c r="AC95" s="138"/>
      <c r="AD95" s="138">
        <f>SUMIF(Feuil2!$B:$B,Consolidation!$B95,Feuil2!$H:$H)</f>
        <v>0</v>
      </c>
      <c r="AE95" s="138"/>
      <c r="AF95" s="138">
        <f>SUMIF(Feuil3!$B:$B,Consolidation!$B95,Feuil3!$H:$H)</f>
        <v>0</v>
      </c>
      <c r="AG95" s="138"/>
      <c r="AH95" s="138">
        <f>SUMIF(Feuil4!$B:$B,Consolidation!$B95,Feuil4!$H:$H)</f>
        <v>0</v>
      </c>
      <c r="AI95" s="138"/>
      <c r="AJ95" s="138">
        <f>SUMIF(Feuil5!$B:$B,Consolidation!$B95,Feuil5!$H:$H)</f>
        <v>0</v>
      </c>
      <c r="AK95" s="138"/>
      <c r="AL95" s="125">
        <f t="shared" si="63"/>
        <v>0</v>
      </c>
      <c r="AM95" s="125">
        <f t="shared" si="64"/>
        <v>0</v>
      </c>
      <c r="AN95" s="78">
        <f t="shared" si="48"/>
        <v>0</v>
      </c>
    </row>
    <row r="96" spans="1:40" x14ac:dyDescent="0.3">
      <c r="A96" s="69" t="s">
        <v>330</v>
      </c>
      <c r="B96" s="139">
        <v>3760</v>
      </c>
      <c r="C96" s="140" t="s">
        <v>34</v>
      </c>
      <c r="D96" s="138">
        <f>SUMIF(Feuil1!$B:$B,Consolidation!$B96,Feuil1!$D:$D)</f>
        <v>0</v>
      </c>
      <c r="E96" s="138"/>
      <c r="F96" s="138">
        <f>SUMIF(Feuil2!$B:$B,Consolidation!$B96,Feuil2!$D:$D)</f>
        <v>0</v>
      </c>
      <c r="G96" s="138"/>
      <c r="H96" s="138">
        <f>SUMIF(Feuil3!$B:$B,Consolidation!$B96,Feuil3!$D:$D)</f>
        <v>0</v>
      </c>
      <c r="I96" s="138"/>
      <c r="J96" s="138">
        <f>SUMIF(Feuil4!$B:$B,Consolidation!$B96,Feuil4!$D:$D)</f>
        <v>0</v>
      </c>
      <c r="K96" s="138"/>
      <c r="L96" s="138">
        <f>SUMIF(Feuil5!$B:$B,Consolidation!$B96,Feuil5!$D:$D)</f>
        <v>0</v>
      </c>
      <c r="M96" s="138"/>
      <c r="N96" s="125">
        <f t="shared" si="59"/>
        <v>0</v>
      </c>
      <c r="O96" s="125">
        <f t="shared" si="60"/>
        <v>0</v>
      </c>
      <c r="P96" s="138">
        <f>SUMIF(Feuil1!$B:$B,Consolidation!$B96,Feuil1!$F:$F)</f>
        <v>0</v>
      </c>
      <c r="Q96" s="138"/>
      <c r="R96" s="138">
        <f>SUMIF(Feuil2!$B:$B,Consolidation!$B96,Feuil2!$F:$F)</f>
        <v>0</v>
      </c>
      <c r="S96" s="138"/>
      <c r="T96" s="138">
        <f>SUMIF(Feuil3!$B:$B,Consolidation!$B96,Feuil3!$F:$F)</f>
        <v>0</v>
      </c>
      <c r="U96" s="138"/>
      <c r="V96" s="138">
        <f>SUMIF(Feuil4!$B:$B,Consolidation!$B96,Feuil4!$F:$F)</f>
        <v>0</v>
      </c>
      <c r="W96" s="138"/>
      <c r="X96" s="138">
        <f>SUMIF(Feuil5!$B:$B,Consolidation!$B96,Feuil5!$F:$F)</f>
        <v>0</v>
      </c>
      <c r="Y96" s="138"/>
      <c r="Z96" s="125">
        <f t="shared" si="61"/>
        <v>0</v>
      </c>
      <c r="AA96" s="125">
        <f t="shared" si="62"/>
        <v>0</v>
      </c>
      <c r="AB96" s="138">
        <f>SUMIF(Feuil1!$B:$B,Consolidation!$B96,Feuil1!$H:$H)</f>
        <v>0</v>
      </c>
      <c r="AC96" s="138"/>
      <c r="AD96" s="138">
        <f>SUMIF(Feuil2!$B:$B,Consolidation!$B96,Feuil2!$H:$H)</f>
        <v>0</v>
      </c>
      <c r="AE96" s="138"/>
      <c r="AF96" s="138">
        <f>SUMIF(Feuil3!$B:$B,Consolidation!$B96,Feuil3!$H:$H)</f>
        <v>0</v>
      </c>
      <c r="AG96" s="138"/>
      <c r="AH96" s="138">
        <f>SUMIF(Feuil4!$B:$B,Consolidation!$B96,Feuil4!$H:$H)</f>
        <v>0</v>
      </c>
      <c r="AI96" s="138"/>
      <c r="AJ96" s="138">
        <f>SUMIF(Feuil5!$B:$B,Consolidation!$B96,Feuil5!$H:$H)</f>
        <v>0</v>
      </c>
      <c r="AK96" s="138"/>
      <c r="AL96" s="125">
        <f t="shared" si="63"/>
        <v>0</v>
      </c>
      <c r="AM96" s="125">
        <f t="shared" si="64"/>
        <v>0</v>
      </c>
      <c r="AN96" s="78">
        <f t="shared" si="48"/>
        <v>0</v>
      </c>
    </row>
    <row r="97" spans="1:40" x14ac:dyDescent="0.3">
      <c r="A97" s="69" t="s">
        <v>330</v>
      </c>
      <c r="B97" s="139">
        <v>3770</v>
      </c>
      <c r="C97" s="140" t="s">
        <v>329</v>
      </c>
      <c r="D97" s="138">
        <f>SUMIF(Feuil1!$B:$B,Consolidation!$B97,Feuil1!$D:$D)</f>
        <v>0</v>
      </c>
      <c r="E97" s="138"/>
      <c r="F97" s="138">
        <f>SUMIF(Feuil2!$B:$B,Consolidation!$B97,Feuil2!$D:$D)</f>
        <v>0</v>
      </c>
      <c r="G97" s="138"/>
      <c r="H97" s="138">
        <f>SUMIF(Feuil3!$B:$B,Consolidation!$B97,Feuil3!$D:$D)</f>
        <v>0</v>
      </c>
      <c r="I97" s="138"/>
      <c r="J97" s="138">
        <f>SUMIF(Feuil4!$B:$B,Consolidation!$B97,Feuil4!$D:$D)</f>
        <v>0</v>
      </c>
      <c r="K97" s="138"/>
      <c r="L97" s="138">
        <f>SUMIF(Feuil5!$B:$B,Consolidation!$B97,Feuil5!$D:$D)</f>
        <v>0</v>
      </c>
      <c r="M97" s="138"/>
      <c r="N97" s="125">
        <f t="shared" ref="N97" si="71">D97+F97+H97+J97+L97</f>
        <v>0</v>
      </c>
      <c r="O97" s="125">
        <f t="shared" ref="O97" si="72">E97+G97+I97+K97+M97</f>
        <v>0</v>
      </c>
      <c r="P97" s="138">
        <f>SUMIF(Feuil1!$B:$B,Consolidation!$B97,Feuil1!$F:$F)</f>
        <v>0</v>
      </c>
      <c r="Q97" s="138"/>
      <c r="R97" s="138">
        <f>SUMIF(Feuil2!$B:$B,Consolidation!$B97,Feuil2!$F:$F)</f>
        <v>0</v>
      </c>
      <c r="S97" s="138"/>
      <c r="T97" s="138">
        <f>SUMIF(Feuil3!$B:$B,Consolidation!$B97,Feuil3!$F:$F)</f>
        <v>0</v>
      </c>
      <c r="U97" s="138"/>
      <c r="V97" s="138">
        <f>SUMIF(Feuil4!$B:$B,Consolidation!$B97,Feuil4!$F:$F)</f>
        <v>0</v>
      </c>
      <c r="W97" s="138"/>
      <c r="X97" s="138">
        <f>SUMIF(Feuil5!$B:$B,Consolidation!$B97,Feuil5!$F:$F)</f>
        <v>0</v>
      </c>
      <c r="Y97" s="138"/>
      <c r="Z97" s="125">
        <f t="shared" ref="Z97" si="73">P97+R97+T97+V97+X97</f>
        <v>0</v>
      </c>
      <c r="AA97" s="125">
        <f t="shared" ref="AA97" si="74">Q97+S97+U97+W97+Y97</f>
        <v>0</v>
      </c>
      <c r="AB97" s="138">
        <f>SUMIF(Feuil1!$B:$B,Consolidation!$B97,Feuil1!$H:$H)</f>
        <v>0</v>
      </c>
      <c r="AC97" s="138"/>
      <c r="AD97" s="138">
        <f>SUMIF(Feuil2!$B:$B,Consolidation!$B97,Feuil2!$H:$H)</f>
        <v>0</v>
      </c>
      <c r="AE97" s="138"/>
      <c r="AF97" s="138">
        <f>SUMIF(Feuil3!$B:$B,Consolidation!$B97,Feuil3!$H:$H)</f>
        <v>0</v>
      </c>
      <c r="AG97" s="138"/>
      <c r="AH97" s="138">
        <f>SUMIF(Feuil4!$B:$B,Consolidation!$B97,Feuil4!$H:$H)</f>
        <v>0</v>
      </c>
      <c r="AI97" s="138"/>
      <c r="AJ97" s="138">
        <f>SUMIF(Feuil5!$B:$B,Consolidation!$B97,Feuil5!$H:$H)</f>
        <v>0</v>
      </c>
      <c r="AK97" s="138"/>
      <c r="AL97" s="125">
        <f t="shared" ref="AL97" si="75">AB97+AD97+AF97+AH97+AJ97</f>
        <v>0</v>
      </c>
      <c r="AM97" s="125">
        <f t="shared" ref="AM97" si="76">AC97+AE97+AG97+AI97+AK97</f>
        <v>0</v>
      </c>
      <c r="AN97" s="78">
        <f t="shared" si="48"/>
        <v>0</v>
      </c>
    </row>
    <row r="98" spans="1:40" x14ac:dyDescent="0.3">
      <c r="A98" s="69" t="s">
        <v>330</v>
      </c>
      <c r="B98" s="139">
        <v>3780</v>
      </c>
      <c r="C98" s="140" t="s">
        <v>169</v>
      </c>
      <c r="D98" s="138">
        <f>SUMIF(Feuil1!$B:$B,Consolidation!$B98,Feuil1!$D:$D)</f>
        <v>0</v>
      </c>
      <c r="E98" s="138"/>
      <c r="F98" s="138">
        <f>SUMIF(Feuil2!$B:$B,Consolidation!$B98,Feuil2!$D:$D)</f>
        <v>0</v>
      </c>
      <c r="G98" s="138"/>
      <c r="H98" s="138">
        <f>SUMIF(Feuil3!$B:$B,Consolidation!$B98,Feuil3!$D:$D)</f>
        <v>0</v>
      </c>
      <c r="I98" s="138"/>
      <c r="J98" s="138">
        <f>SUMIF(Feuil4!$B:$B,Consolidation!$B98,Feuil4!$D:$D)</f>
        <v>0</v>
      </c>
      <c r="K98" s="138"/>
      <c r="L98" s="138">
        <f>SUMIF(Feuil5!$B:$B,Consolidation!$B98,Feuil5!$D:$D)</f>
        <v>0</v>
      </c>
      <c r="M98" s="138"/>
      <c r="N98" s="125">
        <f t="shared" si="59"/>
        <v>0</v>
      </c>
      <c r="O98" s="125">
        <f t="shared" si="60"/>
        <v>0</v>
      </c>
      <c r="P98" s="138">
        <f>SUMIF(Feuil1!$B:$B,Consolidation!$B98,Feuil1!$F:$F)</f>
        <v>0</v>
      </c>
      <c r="Q98" s="138"/>
      <c r="R98" s="138">
        <f>SUMIF(Feuil2!$B:$B,Consolidation!$B98,Feuil2!$F:$F)</f>
        <v>0</v>
      </c>
      <c r="S98" s="138"/>
      <c r="T98" s="138">
        <f>SUMIF(Feuil3!$B:$B,Consolidation!$B98,Feuil3!$F:$F)</f>
        <v>0</v>
      </c>
      <c r="U98" s="138"/>
      <c r="V98" s="138">
        <f>SUMIF(Feuil4!$B:$B,Consolidation!$B98,Feuil4!$F:$F)</f>
        <v>0</v>
      </c>
      <c r="W98" s="138"/>
      <c r="X98" s="138">
        <f>SUMIF(Feuil5!$B:$B,Consolidation!$B98,Feuil5!$F:$F)</f>
        <v>0</v>
      </c>
      <c r="Y98" s="138"/>
      <c r="Z98" s="125">
        <f t="shared" si="61"/>
        <v>0</v>
      </c>
      <c r="AA98" s="125">
        <f t="shared" si="62"/>
        <v>0</v>
      </c>
      <c r="AB98" s="138">
        <f>SUMIF(Feuil1!$B:$B,Consolidation!$B98,Feuil1!$H:$H)</f>
        <v>0</v>
      </c>
      <c r="AC98" s="138"/>
      <c r="AD98" s="138">
        <f>SUMIF(Feuil2!$B:$B,Consolidation!$B98,Feuil2!$H:$H)</f>
        <v>0</v>
      </c>
      <c r="AE98" s="138"/>
      <c r="AF98" s="138">
        <f>SUMIF(Feuil3!$B:$B,Consolidation!$B98,Feuil3!$H:$H)</f>
        <v>0</v>
      </c>
      <c r="AG98" s="138"/>
      <c r="AH98" s="138">
        <f>SUMIF(Feuil4!$B:$B,Consolidation!$B98,Feuil4!$H:$H)</f>
        <v>0</v>
      </c>
      <c r="AI98" s="138"/>
      <c r="AJ98" s="138">
        <f>SUMIF(Feuil5!$B:$B,Consolidation!$B98,Feuil5!$H:$H)</f>
        <v>0</v>
      </c>
      <c r="AK98" s="138"/>
      <c r="AL98" s="125">
        <f t="shared" si="63"/>
        <v>0</v>
      </c>
      <c r="AM98" s="125">
        <f t="shared" si="64"/>
        <v>0</v>
      </c>
      <c r="AN98" s="78">
        <f t="shared" si="48"/>
        <v>0</v>
      </c>
    </row>
    <row r="99" spans="1:40" x14ac:dyDescent="0.3">
      <c r="A99" s="69" t="s">
        <v>330</v>
      </c>
      <c r="B99" s="139">
        <v>3790</v>
      </c>
      <c r="C99" s="140" t="s">
        <v>170</v>
      </c>
      <c r="D99" s="138">
        <f>SUMIF(Feuil1!$B:$B,Consolidation!$B99,Feuil1!$D:$D)</f>
        <v>0</v>
      </c>
      <c r="E99" s="138"/>
      <c r="F99" s="138">
        <f>SUMIF(Feuil2!$B:$B,Consolidation!$B99,Feuil2!$D:$D)</f>
        <v>0</v>
      </c>
      <c r="G99" s="138"/>
      <c r="H99" s="138">
        <f>SUMIF(Feuil3!$B:$B,Consolidation!$B99,Feuil3!$D:$D)</f>
        <v>0</v>
      </c>
      <c r="I99" s="138"/>
      <c r="J99" s="138">
        <f>SUMIF(Feuil4!$B:$B,Consolidation!$B99,Feuil4!$D:$D)</f>
        <v>0</v>
      </c>
      <c r="K99" s="138"/>
      <c r="L99" s="138">
        <f>SUMIF(Feuil5!$B:$B,Consolidation!$B99,Feuil5!$D:$D)</f>
        <v>0</v>
      </c>
      <c r="M99" s="138"/>
      <c r="N99" s="125">
        <f t="shared" si="59"/>
        <v>0</v>
      </c>
      <c r="O99" s="125">
        <f t="shared" si="60"/>
        <v>0</v>
      </c>
      <c r="P99" s="138">
        <f>SUMIF(Feuil1!$B:$B,Consolidation!$B99,Feuil1!$F:$F)</f>
        <v>0</v>
      </c>
      <c r="Q99" s="138"/>
      <c r="R99" s="138">
        <f>SUMIF(Feuil2!$B:$B,Consolidation!$B99,Feuil2!$F:$F)</f>
        <v>0</v>
      </c>
      <c r="S99" s="138"/>
      <c r="T99" s="138">
        <f>SUMIF(Feuil3!$B:$B,Consolidation!$B99,Feuil3!$F:$F)</f>
        <v>0</v>
      </c>
      <c r="U99" s="138"/>
      <c r="V99" s="138">
        <f>SUMIF(Feuil4!$B:$B,Consolidation!$B99,Feuil4!$F:$F)</f>
        <v>0</v>
      </c>
      <c r="W99" s="138"/>
      <c r="X99" s="138">
        <f>SUMIF(Feuil5!$B:$B,Consolidation!$B99,Feuil5!$F:$F)</f>
        <v>0</v>
      </c>
      <c r="Y99" s="138"/>
      <c r="Z99" s="125">
        <f t="shared" si="61"/>
        <v>0</v>
      </c>
      <c r="AA99" s="125">
        <f t="shared" si="62"/>
        <v>0</v>
      </c>
      <c r="AB99" s="138">
        <f>SUMIF(Feuil1!$B:$B,Consolidation!$B99,Feuil1!$H:$H)</f>
        <v>0</v>
      </c>
      <c r="AC99" s="138"/>
      <c r="AD99" s="138">
        <f>SUMIF(Feuil2!$B:$B,Consolidation!$B99,Feuil2!$H:$H)</f>
        <v>0</v>
      </c>
      <c r="AE99" s="138"/>
      <c r="AF99" s="138">
        <f>SUMIF(Feuil3!$B:$B,Consolidation!$B99,Feuil3!$H:$H)</f>
        <v>0</v>
      </c>
      <c r="AG99" s="138"/>
      <c r="AH99" s="138">
        <f>SUMIF(Feuil4!$B:$B,Consolidation!$B99,Feuil4!$H:$H)</f>
        <v>0</v>
      </c>
      <c r="AI99" s="138"/>
      <c r="AJ99" s="138">
        <f>SUMIF(Feuil5!$B:$B,Consolidation!$B99,Feuil5!$H:$H)</f>
        <v>0</v>
      </c>
      <c r="AK99" s="138"/>
      <c r="AL99" s="125">
        <f t="shared" si="63"/>
        <v>0</v>
      </c>
      <c r="AM99" s="125">
        <f t="shared" si="64"/>
        <v>0</v>
      </c>
      <c r="AN99" s="78">
        <f t="shared" si="48"/>
        <v>0</v>
      </c>
    </row>
    <row r="100" spans="1:40" s="1" customFormat="1" x14ac:dyDescent="0.3">
      <c r="A100" s="69" t="s">
        <v>330</v>
      </c>
      <c r="B100" s="139">
        <v>3795</v>
      </c>
      <c r="C100" s="140" t="s">
        <v>171</v>
      </c>
      <c r="D100" s="138">
        <f>SUMIF(Feuil1!$B:$B,Consolidation!$B100,Feuil1!$D:$D)</f>
        <v>0</v>
      </c>
      <c r="E100" s="138"/>
      <c r="F100" s="138">
        <f>SUMIF(Feuil2!$B:$B,Consolidation!$B100,Feuil2!$D:$D)</f>
        <v>0</v>
      </c>
      <c r="G100" s="138"/>
      <c r="H100" s="138">
        <f>SUMIF(Feuil3!$B:$B,Consolidation!$B100,Feuil3!$D:$D)</f>
        <v>0</v>
      </c>
      <c r="I100" s="138"/>
      <c r="J100" s="138">
        <f>SUMIF(Feuil4!$B:$B,Consolidation!$B100,Feuil4!$D:$D)</f>
        <v>0</v>
      </c>
      <c r="K100" s="138"/>
      <c r="L100" s="138">
        <f>SUMIF(Feuil5!$B:$B,Consolidation!$B100,Feuil5!$D:$D)</f>
        <v>0</v>
      </c>
      <c r="M100" s="138"/>
      <c r="N100" s="125">
        <f t="shared" si="59"/>
        <v>0</v>
      </c>
      <c r="O100" s="125">
        <f t="shared" si="60"/>
        <v>0</v>
      </c>
      <c r="P100" s="138">
        <f>SUMIF(Feuil1!$B:$B,Consolidation!$B100,Feuil1!$F:$F)</f>
        <v>0</v>
      </c>
      <c r="Q100" s="138"/>
      <c r="R100" s="138">
        <f>SUMIF(Feuil2!$B:$B,Consolidation!$B100,Feuil2!$F:$F)</f>
        <v>0</v>
      </c>
      <c r="S100" s="138"/>
      <c r="T100" s="138">
        <f>SUMIF(Feuil3!$B:$B,Consolidation!$B100,Feuil3!$F:$F)</f>
        <v>0</v>
      </c>
      <c r="U100" s="138"/>
      <c r="V100" s="138">
        <f>SUMIF(Feuil4!$B:$B,Consolidation!$B100,Feuil4!$F:$F)</f>
        <v>0</v>
      </c>
      <c r="W100" s="138"/>
      <c r="X100" s="138">
        <f>SUMIF(Feuil5!$B:$B,Consolidation!$B100,Feuil5!$F:$F)</f>
        <v>0</v>
      </c>
      <c r="Y100" s="138"/>
      <c r="Z100" s="125">
        <f t="shared" si="61"/>
        <v>0</v>
      </c>
      <c r="AA100" s="125">
        <f t="shared" si="62"/>
        <v>0</v>
      </c>
      <c r="AB100" s="138">
        <f>SUMIF(Feuil1!$B:$B,Consolidation!$B100,Feuil1!$H:$H)</f>
        <v>0</v>
      </c>
      <c r="AC100" s="138"/>
      <c r="AD100" s="138">
        <f>SUMIF(Feuil2!$B:$B,Consolidation!$B100,Feuil2!$H:$H)</f>
        <v>0</v>
      </c>
      <c r="AE100" s="138"/>
      <c r="AF100" s="138">
        <f>SUMIF(Feuil3!$B:$B,Consolidation!$B100,Feuil3!$H:$H)</f>
        <v>0</v>
      </c>
      <c r="AG100" s="138"/>
      <c r="AH100" s="138">
        <f>SUMIF(Feuil4!$B:$B,Consolidation!$B100,Feuil4!$H:$H)</f>
        <v>0</v>
      </c>
      <c r="AI100" s="138"/>
      <c r="AJ100" s="138">
        <f>SUMIF(Feuil5!$B:$B,Consolidation!$B100,Feuil5!$H:$H)</f>
        <v>0</v>
      </c>
      <c r="AK100" s="138"/>
      <c r="AL100" s="125">
        <f t="shared" si="63"/>
        <v>0</v>
      </c>
      <c r="AM100" s="125">
        <f t="shared" si="64"/>
        <v>0</v>
      </c>
      <c r="AN100" s="78">
        <f t="shared" si="48"/>
        <v>0</v>
      </c>
    </row>
    <row r="101" spans="1:40" x14ac:dyDescent="0.3">
      <c r="A101" s="69" t="s">
        <v>330</v>
      </c>
      <c r="B101" s="139">
        <v>3799</v>
      </c>
      <c r="C101" s="140" t="s">
        <v>172</v>
      </c>
      <c r="D101" s="138">
        <f>SUMIF(Feuil1!$B:$B,Consolidation!$B101,Feuil1!$D:$D)</f>
        <v>0</v>
      </c>
      <c r="E101" s="138"/>
      <c r="F101" s="138">
        <f>SUMIF(Feuil2!$B:$B,Consolidation!$B101,Feuil2!$D:$D)</f>
        <v>0</v>
      </c>
      <c r="G101" s="138"/>
      <c r="H101" s="138">
        <f>SUMIF(Feuil3!$B:$B,Consolidation!$B101,Feuil3!$D:$D)</f>
        <v>0</v>
      </c>
      <c r="I101" s="138"/>
      <c r="J101" s="138">
        <f>SUMIF(Feuil4!$B:$B,Consolidation!$B101,Feuil4!$D:$D)</f>
        <v>0</v>
      </c>
      <c r="K101" s="138"/>
      <c r="L101" s="138">
        <f>SUMIF(Feuil5!$B:$B,Consolidation!$B101,Feuil5!$D:$D)</f>
        <v>0</v>
      </c>
      <c r="M101" s="138"/>
      <c r="N101" s="125">
        <f t="shared" si="59"/>
        <v>0</v>
      </c>
      <c r="O101" s="125">
        <f t="shared" si="60"/>
        <v>0</v>
      </c>
      <c r="P101" s="138">
        <f>SUMIF(Feuil1!$B:$B,Consolidation!$B101,Feuil1!$F:$F)</f>
        <v>0</v>
      </c>
      <c r="Q101" s="138"/>
      <c r="R101" s="138">
        <f>SUMIF(Feuil2!$B:$B,Consolidation!$B101,Feuil2!$F:$F)</f>
        <v>0</v>
      </c>
      <c r="S101" s="138"/>
      <c r="T101" s="138">
        <f>SUMIF(Feuil3!$B:$B,Consolidation!$B101,Feuil3!$F:$F)</f>
        <v>0</v>
      </c>
      <c r="U101" s="138"/>
      <c r="V101" s="138">
        <f>SUMIF(Feuil4!$B:$B,Consolidation!$B101,Feuil4!$F:$F)</f>
        <v>0</v>
      </c>
      <c r="W101" s="138"/>
      <c r="X101" s="138">
        <f>SUMIF(Feuil5!$B:$B,Consolidation!$B101,Feuil5!$F:$F)</f>
        <v>0</v>
      </c>
      <c r="Y101" s="138"/>
      <c r="Z101" s="125">
        <f t="shared" si="61"/>
        <v>0</v>
      </c>
      <c r="AA101" s="125">
        <f t="shared" si="62"/>
        <v>0</v>
      </c>
      <c r="AB101" s="138">
        <f>SUMIF(Feuil1!$B:$B,Consolidation!$B101,Feuil1!$H:$H)</f>
        <v>0</v>
      </c>
      <c r="AC101" s="138"/>
      <c r="AD101" s="138">
        <f>SUMIF(Feuil2!$B:$B,Consolidation!$B101,Feuil2!$H:$H)</f>
        <v>0</v>
      </c>
      <c r="AE101" s="138"/>
      <c r="AF101" s="138">
        <f>SUMIF(Feuil3!$B:$B,Consolidation!$B101,Feuil3!$H:$H)</f>
        <v>0</v>
      </c>
      <c r="AG101" s="138"/>
      <c r="AH101" s="138">
        <f>SUMIF(Feuil4!$B:$B,Consolidation!$B101,Feuil4!$H:$H)</f>
        <v>0</v>
      </c>
      <c r="AI101" s="138"/>
      <c r="AJ101" s="138">
        <f>SUMIF(Feuil5!$B:$B,Consolidation!$B101,Feuil5!$H:$H)</f>
        <v>0</v>
      </c>
      <c r="AK101" s="138"/>
      <c r="AL101" s="125">
        <f t="shared" si="63"/>
        <v>0</v>
      </c>
      <c r="AM101" s="125">
        <f t="shared" si="64"/>
        <v>0</v>
      </c>
      <c r="AN101" s="78">
        <f t="shared" si="48"/>
        <v>0</v>
      </c>
    </row>
    <row r="102" spans="1:40" s="92" customFormat="1" x14ac:dyDescent="0.3">
      <c r="A102" s="69" t="s">
        <v>330</v>
      </c>
      <c r="B102" s="136"/>
      <c r="C102" s="137"/>
      <c r="D102" s="138"/>
      <c r="E102" s="138"/>
      <c r="F102" s="138"/>
      <c r="G102" s="138"/>
      <c r="H102" s="138"/>
      <c r="I102" s="138"/>
      <c r="J102" s="138"/>
      <c r="K102" s="138"/>
      <c r="L102" s="138"/>
      <c r="M102" s="138"/>
      <c r="N102" s="125"/>
      <c r="O102" s="125"/>
      <c r="P102" s="138"/>
      <c r="Q102" s="138"/>
      <c r="R102" s="138"/>
      <c r="S102" s="138"/>
      <c r="T102" s="138"/>
      <c r="U102" s="138"/>
      <c r="V102" s="138"/>
      <c r="W102" s="138"/>
      <c r="X102" s="138"/>
      <c r="Y102" s="138"/>
      <c r="Z102" s="125"/>
      <c r="AA102" s="125"/>
      <c r="AB102" s="138"/>
      <c r="AC102" s="138"/>
      <c r="AD102" s="138"/>
      <c r="AE102" s="138"/>
      <c r="AF102" s="138"/>
      <c r="AG102" s="138"/>
      <c r="AH102" s="138"/>
      <c r="AI102" s="138"/>
      <c r="AJ102" s="138"/>
      <c r="AK102" s="138"/>
      <c r="AL102" s="125"/>
      <c r="AM102" s="125"/>
      <c r="AN102" s="78">
        <f t="shared" si="48"/>
        <v>0</v>
      </c>
    </row>
    <row r="103" spans="1:40" s="3" customFormat="1" x14ac:dyDescent="0.3">
      <c r="A103" s="69"/>
      <c r="B103" s="101">
        <v>38</v>
      </c>
      <c r="C103" s="102" t="s">
        <v>177</v>
      </c>
      <c r="D103" s="103">
        <f>SUBTOTAL(9,D104:D115)</f>
        <v>0</v>
      </c>
      <c r="E103" s="103">
        <f>IF($E$5&gt;0,D103/$E$5,0)</f>
        <v>0</v>
      </c>
      <c r="F103" s="103">
        <f>SUBTOTAL(9,F104:F115)</f>
        <v>0</v>
      </c>
      <c r="G103" s="103">
        <f>IF($G$5&gt;0,F103/$G$5,0)</f>
        <v>0</v>
      </c>
      <c r="H103" s="103">
        <f>SUBTOTAL(9,H104:H115)</f>
        <v>0</v>
      </c>
      <c r="I103" s="103">
        <f>IF($I$5&gt;0,H103/$I$5,0)</f>
        <v>0</v>
      </c>
      <c r="J103" s="103">
        <f>SUBTOTAL(9,J104:J115)</f>
        <v>0</v>
      </c>
      <c r="K103" s="103">
        <f>IF($K$5&gt;0,J103/$K$5,0)</f>
        <v>0</v>
      </c>
      <c r="L103" s="103">
        <f>SUBTOTAL(9,L104:L115)</f>
        <v>0</v>
      </c>
      <c r="M103" s="103">
        <f>IF($M$5&gt;0,L103/$M$5,0)</f>
        <v>0</v>
      </c>
      <c r="N103" s="116">
        <f>D103+F103+H103+J103+L103</f>
        <v>0</v>
      </c>
      <c r="O103" s="116">
        <f>E103+G103+I103+K103+M103</f>
        <v>0</v>
      </c>
      <c r="P103" s="103">
        <f>SUBTOTAL(9,P104:P115)</f>
        <v>0</v>
      </c>
      <c r="Q103" s="103">
        <f>IF($Q$5&gt;0,P103/$Q$5,0)</f>
        <v>0</v>
      </c>
      <c r="R103" s="103">
        <f>SUBTOTAL(9,R104:R115)</f>
        <v>0</v>
      </c>
      <c r="S103" s="103">
        <f>IF($S$5&gt;0,R103/$S$5,0)</f>
        <v>0</v>
      </c>
      <c r="T103" s="103">
        <f>SUBTOTAL(9,T104:T115)</f>
        <v>0</v>
      </c>
      <c r="U103" s="103">
        <f>IF($U$5&gt;0,T103/$U$5,0)</f>
        <v>0</v>
      </c>
      <c r="V103" s="103">
        <f>SUBTOTAL(9,V104:V115)</f>
        <v>0</v>
      </c>
      <c r="W103" s="103">
        <f>IF($W$5&gt;0,V103/$W$5,0)</f>
        <v>0</v>
      </c>
      <c r="X103" s="103">
        <f>SUBTOTAL(9,X104:X115)</f>
        <v>0</v>
      </c>
      <c r="Y103" s="103">
        <f>IF($Y$5&gt;0,X103/$Y$5,0)</f>
        <v>0</v>
      </c>
      <c r="Z103" s="116">
        <f>P103+R103+T103+V103+X103</f>
        <v>0</v>
      </c>
      <c r="AA103" s="116">
        <f>Q103+S103+U103+W103+Y103</f>
        <v>0</v>
      </c>
      <c r="AB103" s="103">
        <f>SUBTOTAL(9,AB104:AB115)</f>
        <v>0</v>
      </c>
      <c r="AC103" s="103">
        <f>IF($AC$5&gt;0,AB103/$AC$5,0)</f>
        <v>0</v>
      </c>
      <c r="AD103" s="103">
        <f>SUBTOTAL(9,AD104:AD115)</f>
        <v>0</v>
      </c>
      <c r="AE103" s="103">
        <f>IF($AE$5&gt;0,AD103/$AE$5,0)</f>
        <v>0</v>
      </c>
      <c r="AF103" s="103">
        <f>SUBTOTAL(9,AF104:AF115)</f>
        <v>0</v>
      </c>
      <c r="AG103" s="103">
        <f>IF($AG$5&gt;0,AF103/$AG$5,0)</f>
        <v>0</v>
      </c>
      <c r="AH103" s="103">
        <f>SUBTOTAL(9,AH104:AH115)</f>
        <v>0</v>
      </c>
      <c r="AI103" s="103">
        <f>IF($AI$5&gt;0,AH103/$AI$5,0)</f>
        <v>0</v>
      </c>
      <c r="AJ103" s="103">
        <f>SUBTOTAL(9,AJ104:AJ115)</f>
        <v>0</v>
      </c>
      <c r="AK103" s="103">
        <f>IF($AK$5&gt;0,AJ103/$AK$5,0)</f>
        <v>0</v>
      </c>
      <c r="AL103" s="116">
        <f>AB103+AD103+AF103+AH103+AJ103</f>
        <v>0</v>
      </c>
      <c r="AM103" s="116">
        <f>AC103+AE103+AG103+AI103+AK103</f>
        <v>0</v>
      </c>
      <c r="AN103" s="78">
        <f t="shared" si="48"/>
        <v>0</v>
      </c>
    </row>
    <row r="104" spans="1:40" x14ac:dyDescent="0.3">
      <c r="A104" s="69"/>
      <c r="B104" s="139">
        <v>3800</v>
      </c>
      <c r="C104" s="140" t="s">
        <v>36</v>
      </c>
      <c r="D104" s="138">
        <f>SUMIF(Feuil1!$B:$B,Consolidation!$B104,Feuil1!$D:$D)</f>
        <v>0</v>
      </c>
      <c r="E104" s="138"/>
      <c r="F104" s="138">
        <f>SUMIF(Feuil2!$B:$B,Consolidation!$B104,Feuil2!$D:$D)</f>
        <v>0</v>
      </c>
      <c r="G104" s="138"/>
      <c r="H104" s="138">
        <f>SUMIF(Feuil3!$B:$B,Consolidation!$B104,Feuil3!$D:$D)</f>
        <v>0</v>
      </c>
      <c r="I104" s="138"/>
      <c r="J104" s="138">
        <f>SUMIF(Feuil4!$B:$B,Consolidation!$B104,Feuil4!$D:$D)</f>
        <v>0</v>
      </c>
      <c r="K104" s="138"/>
      <c r="L104" s="138">
        <f>SUMIF(Feuil5!$B:$B,Consolidation!$B104,Feuil5!$D:$D)</f>
        <v>0</v>
      </c>
      <c r="M104" s="138"/>
      <c r="N104" s="125">
        <f t="shared" ref="N104:N113" si="77">D104+F104+H104+J104+L104</f>
        <v>0</v>
      </c>
      <c r="O104" s="125">
        <f t="shared" ref="O104:O113" si="78">E104+G104+I104+K104+M104</f>
        <v>0</v>
      </c>
      <c r="P104" s="138">
        <f>SUMIF(Feuil1!$B:$B,Consolidation!$B104,Feuil1!$F:$F)</f>
        <v>0</v>
      </c>
      <c r="Q104" s="138"/>
      <c r="R104" s="138">
        <f>SUMIF(Feuil2!$B:$B,Consolidation!$B104,Feuil2!$F:$F)</f>
        <v>0</v>
      </c>
      <c r="S104" s="138"/>
      <c r="T104" s="138">
        <f>SUMIF(Feuil3!$B:$B,Consolidation!$B104,Feuil3!$F:$F)</f>
        <v>0</v>
      </c>
      <c r="U104" s="138"/>
      <c r="V104" s="138">
        <f>SUMIF(Feuil4!$B:$B,Consolidation!$B104,Feuil4!$F:$F)</f>
        <v>0</v>
      </c>
      <c r="W104" s="138"/>
      <c r="X104" s="138">
        <f>SUMIF(Feuil5!$B:$B,Consolidation!$B104,Feuil5!$F:$F)</f>
        <v>0</v>
      </c>
      <c r="Y104" s="138"/>
      <c r="Z104" s="125">
        <f t="shared" ref="Z104:Z113" si="79">P104+R104+T104+V104+X104</f>
        <v>0</v>
      </c>
      <c r="AA104" s="125">
        <f t="shared" ref="AA104:AA113" si="80">Q104+S104+U104+W104+Y104</f>
        <v>0</v>
      </c>
      <c r="AB104" s="138">
        <f>SUMIF(Feuil1!$B:$B,Consolidation!$B104,Feuil1!$H:$H)</f>
        <v>0</v>
      </c>
      <c r="AC104" s="138"/>
      <c r="AD104" s="138">
        <f>SUMIF(Feuil2!$B:$B,Consolidation!$B104,Feuil2!$H:$H)</f>
        <v>0</v>
      </c>
      <c r="AE104" s="138"/>
      <c r="AF104" s="138">
        <f>SUMIF(Feuil3!$B:$B,Consolidation!$B104,Feuil3!$H:$H)</f>
        <v>0</v>
      </c>
      <c r="AG104" s="138"/>
      <c r="AH104" s="138">
        <f>SUMIF(Feuil4!$B:$B,Consolidation!$B104,Feuil4!$H:$H)</f>
        <v>0</v>
      </c>
      <c r="AI104" s="138"/>
      <c r="AJ104" s="138">
        <f>SUMIF(Feuil5!$B:$B,Consolidation!$B104,Feuil5!$H:$H)</f>
        <v>0</v>
      </c>
      <c r="AK104" s="138"/>
      <c r="AL104" s="125">
        <f t="shared" ref="AL104:AL113" si="81">AB104+AD104+AF104+AH104+AJ104</f>
        <v>0</v>
      </c>
      <c r="AM104" s="125">
        <f t="shared" ref="AM104:AM113" si="82">AC104+AE104+AG104+AI104+AK104</f>
        <v>0</v>
      </c>
      <c r="AN104" s="78">
        <f t="shared" si="48"/>
        <v>0</v>
      </c>
    </row>
    <row r="105" spans="1:40" x14ac:dyDescent="0.3">
      <c r="A105" s="69" t="s">
        <v>330</v>
      </c>
      <c r="B105" s="139">
        <v>3810</v>
      </c>
      <c r="C105" s="140" t="s">
        <v>37</v>
      </c>
      <c r="D105" s="138">
        <f>SUMIF(Feuil1!$B:$B,Consolidation!$B105,Feuil1!$D:$D)</f>
        <v>0</v>
      </c>
      <c r="E105" s="138"/>
      <c r="F105" s="138">
        <f>SUMIF(Feuil2!$B:$B,Consolidation!$B105,Feuil2!$D:$D)</f>
        <v>0</v>
      </c>
      <c r="G105" s="138"/>
      <c r="H105" s="138">
        <f>SUMIF(Feuil3!$B:$B,Consolidation!$B105,Feuil3!$D:$D)</f>
        <v>0</v>
      </c>
      <c r="I105" s="138"/>
      <c r="J105" s="138">
        <f>SUMIF(Feuil4!$B:$B,Consolidation!$B105,Feuil4!$D:$D)</f>
        <v>0</v>
      </c>
      <c r="K105" s="138"/>
      <c r="L105" s="138">
        <f>SUMIF(Feuil5!$B:$B,Consolidation!$B105,Feuil5!$D:$D)</f>
        <v>0</v>
      </c>
      <c r="M105" s="138"/>
      <c r="N105" s="125">
        <f t="shared" si="77"/>
        <v>0</v>
      </c>
      <c r="O105" s="125">
        <f t="shared" si="78"/>
        <v>0</v>
      </c>
      <c r="P105" s="138">
        <f>SUMIF(Feuil1!$B:$B,Consolidation!$B105,Feuil1!$F:$F)</f>
        <v>0</v>
      </c>
      <c r="Q105" s="138"/>
      <c r="R105" s="138">
        <f>SUMIF(Feuil2!$B:$B,Consolidation!$B105,Feuil2!$F:$F)</f>
        <v>0</v>
      </c>
      <c r="S105" s="138"/>
      <c r="T105" s="138">
        <f>SUMIF(Feuil3!$B:$B,Consolidation!$B105,Feuil3!$F:$F)</f>
        <v>0</v>
      </c>
      <c r="U105" s="138"/>
      <c r="V105" s="138">
        <f>SUMIF(Feuil4!$B:$B,Consolidation!$B105,Feuil4!$F:$F)</f>
        <v>0</v>
      </c>
      <c r="W105" s="138"/>
      <c r="X105" s="138">
        <f>SUMIF(Feuil5!$B:$B,Consolidation!$B105,Feuil5!$F:$F)</f>
        <v>0</v>
      </c>
      <c r="Y105" s="138"/>
      <c r="Z105" s="125">
        <f t="shared" si="79"/>
        <v>0</v>
      </c>
      <c r="AA105" s="125">
        <f t="shared" si="80"/>
        <v>0</v>
      </c>
      <c r="AB105" s="138">
        <f>SUMIF(Feuil1!$B:$B,Consolidation!$B105,Feuil1!$H:$H)</f>
        <v>0</v>
      </c>
      <c r="AC105" s="138"/>
      <c r="AD105" s="138">
        <f>SUMIF(Feuil2!$B:$B,Consolidation!$B105,Feuil2!$H:$H)</f>
        <v>0</v>
      </c>
      <c r="AE105" s="138"/>
      <c r="AF105" s="138">
        <f>SUMIF(Feuil3!$B:$B,Consolidation!$B105,Feuil3!$H:$H)</f>
        <v>0</v>
      </c>
      <c r="AG105" s="138"/>
      <c r="AH105" s="138">
        <f>SUMIF(Feuil4!$B:$B,Consolidation!$B105,Feuil4!$H:$H)</f>
        <v>0</v>
      </c>
      <c r="AI105" s="138"/>
      <c r="AJ105" s="138">
        <f>SUMIF(Feuil5!$B:$B,Consolidation!$B105,Feuil5!$H:$H)</f>
        <v>0</v>
      </c>
      <c r="AK105" s="138"/>
      <c r="AL105" s="125">
        <f t="shared" si="81"/>
        <v>0</v>
      </c>
      <c r="AM105" s="125">
        <f t="shared" si="82"/>
        <v>0</v>
      </c>
      <c r="AN105" s="78">
        <f t="shared" si="48"/>
        <v>0</v>
      </c>
    </row>
    <row r="106" spans="1:40" x14ac:dyDescent="0.3">
      <c r="A106" s="69" t="s">
        <v>330</v>
      </c>
      <c r="B106" s="139">
        <v>3811</v>
      </c>
      <c r="C106" s="140" t="s">
        <v>173</v>
      </c>
      <c r="D106" s="138">
        <f>SUMIF(Feuil1!$B:$B,Consolidation!$B106,Feuil1!$D:$D)</f>
        <v>0</v>
      </c>
      <c r="E106" s="138"/>
      <c r="F106" s="138">
        <f>SUMIF(Feuil2!$B:$B,Consolidation!$B106,Feuil2!$D:$D)</f>
        <v>0</v>
      </c>
      <c r="G106" s="138"/>
      <c r="H106" s="138">
        <f>SUMIF(Feuil3!$B:$B,Consolidation!$B106,Feuil3!$D:$D)</f>
        <v>0</v>
      </c>
      <c r="I106" s="138"/>
      <c r="J106" s="138">
        <f>SUMIF(Feuil4!$B:$B,Consolidation!$B106,Feuil4!$D:$D)</f>
        <v>0</v>
      </c>
      <c r="K106" s="138"/>
      <c r="L106" s="138">
        <f>SUMIF(Feuil5!$B:$B,Consolidation!$B106,Feuil5!$D:$D)</f>
        <v>0</v>
      </c>
      <c r="M106" s="138"/>
      <c r="N106" s="125">
        <f t="shared" si="77"/>
        <v>0</v>
      </c>
      <c r="O106" s="125">
        <f t="shared" si="78"/>
        <v>0</v>
      </c>
      <c r="P106" s="138">
        <f>SUMIF(Feuil1!$B:$B,Consolidation!$B106,Feuil1!$F:$F)</f>
        <v>0</v>
      </c>
      <c r="Q106" s="138"/>
      <c r="R106" s="138">
        <f>SUMIF(Feuil2!$B:$B,Consolidation!$B106,Feuil2!$F:$F)</f>
        <v>0</v>
      </c>
      <c r="S106" s="138"/>
      <c r="T106" s="138">
        <f>SUMIF(Feuil3!$B:$B,Consolidation!$B106,Feuil3!$F:$F)</f>
        <v>0</v>
      </c>
      <c r="U106" s="138"/>
      <c r="V106" s="138">
        <f>SUMIF(Feuil4!$B:$B,Consolidation!$B106,Feuil4!$F:$F)</f>
        <v>0</v>
      </c>
      <c r="W106" s="138"/>
      <c r="X106" s="138">
        <f>SUMIF(Feuil5!$B:$B,Consolidation!$B106,Feuil5!$F:$F)</f>
        <v>0</v>
      </c>
      <c r="Y106" s="138"/>
      <c r="Z106" s="125">
        <f t="shared" si="79"/>
        <v>0</v>
      </c>
      <c r="AA106" s="125">
        <f t="shared" si="80"/>
        <v>0</v>
      </c>
      <c r="AB106" s="138">
        <f>SUMIF(Feuil1!$B:$B,Consolidation!$B106,Feuil1!$H:$H)</f>
        <v>0</v>
      </c>
      <c r="AC106" s="138"/>
      <c r="AD106" s="138">
        <f>SUMIF(Feuil2!$B:$B,Consolidation!$B106,Feuil2!$H:$H)</f>
        <v>0</v>
      </c>
      <c r="AE106" s="138"/>
      <c r="AF106" s="138">
        <f>SUMIF(Feuil3!$B:$B,Consolidation!$B106,Feuil3!$H:$H)</f>
        <v>0</v>
      </c>
      <c r="AG106" s="138"/>
      <c r="AH106" s="138">
        <f>SUMIF(Feuil4!$B:$B,Consolidation!$B106,Feuil4!$H:$H)</f>
        <v>0</v>
      </c>
      <c r="AI106" s="138"/>
      <c r="AJ106" s="138">
        <f>SUMIF(Feuil5!$B:$B,Consolidation!$B106,Feuil5!$H:$H)</f>
        <v>0</v>
      </c>
      <c r="AK106" s="138"/>
      <c r="AL106" s="125">
        <f t="shared" si="81"/>
        <v>0</v>
      </c>
      <c r="AM106" s="125">
        <f t="shared" si="82"/>
        <v>0</v>
      </c>
      <c r="AN106" s="78">
        <f t="shared" si="48"/>
        <v>0</v>
      </c>
    </row>
    <row r="107" spans="1:40" x14ac:dyDescent="0.3">
      <c r="A107" s="69" t="s">
        <v>330</v>
      </c>
      <c r="B107" s="139">
        <v>3820</v>
      </c>
      <c r="C107" s="140" t="s">
        <v>38</v>
      </c>
      <c r="D107" s="138">
        <f>SUMIF(Feuil1!$B:$B,Consolidation!$B107,Feuil1!$D:$D)</f>
        <v>0</v>
      </c>
      <c r="E107" s="138"/>
      <c r="F107" s="138">
        <f>SUMIF(Feuil2!$B:$B,Consolidation!$B107,Feuil2!$D:$D)</f>
        <v>0</v>
      </c>
      <c r="G107" s="138"/>
      <c r="H107" s="138">
        <f>SUMIF(Feuil3!$B:$B,Consolidation!$B107,Feuil3!$D:$D)</f>
        <v>0</v>
      </c>
      <c r="I107" s="138"/>
      <c r="J107" s="138">
        <f>SUMIF(Feuil4!$B:$B,Consolidation!$B107,Feuil4!$D:$D)</f>
        <v>0</v>
      </c>
      <c r="K107" s="138"/>
      <c r="L107" s="138">
        <f>SUMIF(Feuil5!$B:$B,Consolidation!$B107,Feuil5!$D:$D)</f>
        <v>0</v>
      </c>
      <c r="M107" s="138"/>
      <c r="N107" s="125">
        <f t="shared" si="77"/>
        <v>0</v>
      </c>
      <c r="O107" s="125">
        <f t="shared" si="78"/>
        <v>0</v>
      </c>
      <c r="P107" s="138">
        <f>SUMIF(Feuil1!$B:$B,Consolidation!$B107,Feuil1!$F:$F)</f>
        <v>0</v>
      </c>
      <c r="Q107" s="138"/>
      <c r="R107" s="138">
        <f>SUMIF(Feuil2!$B:$B,Consolidation!$B107,Feuil2!$F:$F)</f>
        <v>0</v>
      </c>
      <c r="S107" s="138"/>
      <c r="T107" s="138">
        <f>SUMIF(Feuil3!$B:$B,Consolidation!$B107,Feuil3!$F:$F)</f>
        <v>0</v>
      </c>
      <c r="U107" s="138"/>
      <c r="V107" s="138">
        <f>SUMIF(Feuil4!$B:$B,Consolidation!$B107,Feuil4!$F:$F)</f>
        <v>0</v>
      </c>
      <c r="W107" s="138"/>
      <c r="X107" s="138">
        <f>SUMIF(Feuil5!$B:$B,Consolidation!$B107,Feuil5!$F:$F)</f>
        <v>0</v>
      </c>
      <c r="Y107" s="138"/>
      <c r="Z107" s="125">
        <f t="shared" si="79"/>
        <v>0</v>
      </c>
      <c r="AA107" s="125">
        <f t="shared" si="80"/>
        <v>0</v>
      </c>
      <c r="AB107" s="138">
        <f>SUMIF(Feuil1!$B:$B,Consolidation!$B107,Feuil1!$H:$H)</f>
        <v>0</v>
      </c>
      <c r="AC107" s="138"/>
      <c r="AD107" s="138">
        <f>SUMIF(Feuil2!$B:$B,Consolidation!$B107,Feuil2!$H:$H)</f>
        <v>0</v>
      </c>
      <c r="AE107" s="138"/>
      <c r="AF107" s="138">
        <f>SUMIF(Feuil3!$B:$B,Consolidation!$B107,Feuil3!$H:$H)</f>
        <v>0</v>
      </c>
      <c r="AG107" s="138"/>
      <c r="AH107" s="138">
        <f>SUMIF(Feuil4!$B:$B,Consolidation!$B107,Feuil4!$H:$H)</f>
        <v>0</v>
      </c>
      <c r="AI107" s="138"/>
      <c r="AJ107" s="138">
        <f>SUMIF(Feuil5!$B:$B,Consolidation!$B107,Feuil5!$H:$H)</f>
        <v>0</v>
      </c>
      <c r="AK107" s="138"/>
      <c r="AL107" s="125">
        <f t="shared" si="81"/>
        <v>0</v>
      </c>
      <c r="AM107" s="125">
        <f t="shared" si="82"/>
        <v>0</v>
      </c>
      <c r="AN107" s="78">
        <f t="shared" si="48"/>
        <v>0</v>
      </c>
    </row>
    <row r="108" spans="1:40" x14ac:dyDescent="0.3">
      <c r="A108" s="69" t="s">
        <v>330</v>
      </c>
      <c r="B108" s="139">
        <v>3890</v>
      </c>
      <c r="C108" s="140" t="s">
        <v>35</v>
      </c>
      <c r="D108" s="138">
        <f>SUMIF(Feuil1!$B:$B,Consolidation!$B108,Feuil1!$D:$D)</f>
        <v>0</v>
      </c>
      <c r="E108" s="138"/>
      <c r="F108" s="138">
        <f>SUMIF(Feuil2!$B:$B,Consolidation!$B108,Feuil2!$D:$D)</f>
        <v>0</v>
      </c>
      <c r="G108" s="138"/>
      <c r="H108" s="138">
        <f>SUMIF(Feuil3!$B:$B,Consolidation!$B108,Feuil3!$D:$D)</f>
        <v>0</v>
      </c>
      <c r="I108" s="138"/>
      <c r="J108" s="138">
        <f>SUMIF(Feuil4!$B:$B,Consolidation!$B108,Feuil4!$D:$D)</f>
        <v>0</v>
      </c>
      <c r="K108" s="138"/>
      <c r="L108" s="138">
        <f>SUMIF(Feuil5!$B:$B,Consolidation!$B108,Feuil5!$D:$D)</f>
        <v>0</v>
      </c>
      <c r="M108" s="138"/>
      <c r="N108" s="125">
        <f t="shared" si="77"/>
        <v>0</v>
      </c>
      <c r="O108" s="125">
        <f t="shared" si="78"/>
        <v>0</v>
      </c>
      <c r="P108" s="138">
        <f>SUMIF(Feuil1!$B:$B,Consolidation!$B108,Feuil1!$F:$F)</f>
        <v>0</v>
      </c>
      <c r="Q108" s="138"/>
      <c r="R108" s="138">
        <f>SUMIF(Feuil2!$B:$B,Consolidation!$B108,Feuil2!$F:$F)</f>
        <v>0</v>
      </c>
      <c r="S108" s="138"/>
      <c r="T108" s="138">
        <f>SUMIF(Feuil3!$B:$B,Consolidation!$B108,Feuil3!$F:$F)</f>
        <v>0</v>
      </c>
      <c r="U108" s="138"/>
      <c r="V108" s="138">
        <f>SUMIF(Feuil4!$B:$B,Consolidation!$B108,Feuil4!$F:$F)</f>
        <v>0</v>
      </c>
      <c r="W108" s="138"/>
      <c r="X108" s="138">
        <f>SUMIF(Feuil5!$B:$B,Consolidation!$B108,Feuil5!$F:$F)</f>
        <v>0</v>
      </c>
      <c r="Y108" s="138"/>
      <c r="Z108" s="125">
        <f t="shared" si="79"/>
        <v>0</v>
      </c>
      <c r="AA108" s="125">
        <f t="shared" si="80"/>
        <v>0</v>
      </c>
      <c r="AB108" s="138">
        <f>SUMIF(Feuil1!$B:$B,Consolidation!$B108,Feuil1!$H:$H)</f>
        <v>0</v>
      </c>
      <c r="AC108" s="138"/>
      <c r="AD108" s="138">
        <f>SUMIF(Feuil2!$B:$B,Consolidation!$B108,Feuil2!$H:$H)</f>
        <v>0</v>
      </c>
      <c r="AE108" s="138"/>
      <c r="AF108" s="138">
        <f>SUMIF(Feuil3!$B:$B,Consolidation!$B108,Feuil3!$H:$H)</f>
        <v>0</v>
      </c>
      <c r="AG108" s="138"/>
      <c r="AH108" s="138">
        <f>SUMIF(Feuil4!$B:$B,Consolidation!$B108,Feuil4!$H:$H)</f>
        <v>0</v>
      </c>
      <c r="AI108" s="138"/>
      <c r="AJ108" s="138">
        <f>SUMIF(Feuil5!$B:$B,Consolidation!$B108,Feuil5!$H:$H)</f>
        <v>0</v>
      </c>
      <c r="AK108" s="138"/>
      <c r="AL108" s="125">
        <f t="shared" si="81"/>
        <v>0</v>
      </c>
      <c r="AM108" s="125">
        <f t="shared" si="82"/>
        <v>0</v>
      </c>
      <c r="AN108" s="78">
        <f t="shared" si="48"/>
        <v>0</v>
      </c>
    </row>
    <row r="109" spans="1:40" x14ac:dyDescent="0.3">
      <c r="A109" s="69" t="s">
        <v>330</v>
      </c>
      <c r="B109" s="139">
        <v>3891</v>
      </c>
      <c r="C109" s="140" t="s">
        <v>174</v>
      </c>
      <c r="D109" s="138">
        <f>SUMIF(Feuil1!$B:$B,Consolidation!$B109,Feuil1!$D:$D)</f>
        <v>0</v>
      </c>
      <c r="E109" s="138"/>
      <c r="F109" s="138">
        <f>SUMIF(Feuil2!$B:$B,Consolidation!$B109,Feuil2!$D:$D)</f>
        <v>0</v>
      </c>
      <c r="G109" s="138"/>
      <c r="H109" s="138">
        <f>SUMIF(Feuil3!$B:$B,Consolidation!$B109,Feuil3!$D:$D)</f>
        <v>0</v>
      </c>
      <c r="I109" s="138"/>
      <c r="J109" s="138">
        <f>SUMIF(Feuil4!$B:$B,Consolidation!$B109,Feuil4!$D:$D)</f>
        <v>0</v>
      </c>
      <c r="K109" s="138"/>
      <c r="L109" s="138">
        <f>SUMIF(Feuil5!$B:$B,Consolidation!$B109,Feuil5!$D:$D)</f>
        <v>0</v>
      </c>
      <c r="M109" s="138"/>
      <c r="N109" s="125">
        <f t="shared" si="77"/>
        <v>0</v>
      </c>
      <c r="O109" s="125">
        <f t="shared" si="78"/>
        <v>0</v>
      </c>
      <c r="P109" s="138">
        <f>SUMIF(Feuil1!$B:$B,Consolidation!$B109,Feuil1!$F:$F)</f>
        <v>0</v>
      </c>
      <c r="Q109" s="138"/>
      <c r="R109" s="138">
        <f>SUMIF(Feuil2!$B:$B,Consolidation!$B109,Feuil2!$F:$F)</f>
        <v>0</v>
      </c>
      <c r="S109" s="138"/>
      <c r="T109" s="138">
        <f>SUMIF(Feuil3!$B:$B,Consolidation!$B109,Feuil3!$F:$F)</f>
        <v>0</v>
      </c>
      <c r="U109" s="138"/>
      <c r="V109" s="138">
        <f>SUMIF(Feuil4!$B:$B,Consolidation!$B109,Feuil4!$F:$F)</f>
        <v>0</v>
      </c>
      <c r="W109" s="138"/>
      <c r="X109" s="138">
        <f>SUMIF(Feuil5!$B:$B,Consolidation!$B109,Feuil5!$F:$F)</f>
        <v>0</v>
      </c>
      <c r="Y109" s="138"/>
      <c r="Z109" s="125">
        <f t="shared" si="79"/>
        <v>0</v>
      </c>
      <c r="AA109" s="125">
        <f t="shared" si="80"/>
        <v>0</v>
      </c>
      <c r="AB109" s="138">
        <f>SUMIF(Feuil1!$B:$B,Consolidation!$B109,Feuil1!$H:$H)</f>
        <v>0</v>
      </c>
      <c r="AC109" s="138"/>
      <c r="AD109" s="138">
        <f>SUMIF(Feuil2!$B:$B,Consolidation!$B109,Feuil2!$H:$H)</f>
        <v>0</v>
      </c>
      <c r="AE109" s="138"/>
      <c r="AF109" s="138">
        <f>SUMIF(Feuil3!$B:$B,Consolidation!$B109,Feuil3!$H:$H)</f>
        <v>0</v>
      </c>
      <c r="AG109" s="138"/>
      <c r="AH109" s="138">
        <f>SUMIF(Feuil4!$B:$B,Consolidation!$B109,Feuil4!$H:$H)</f>
        <v>0</v>
      </c>
      <c r="AI109" s="138"/>
      <c r="AJ109" s="138">
        <f>SUMIF(Feuil5!$B:$B,Consolidation!$B109,Feuil5!$H:$H)</f>
        <v>0</v>
      </c>
      <c r="AK109" s="138"/>
      <c r="AL109" s="125">
        <f t="shared" si="81"/>
        <v>0</v>
      </c>
      <c r="AM109" s="125">
        <f t="shared" si="82"/>
        <v>0</v>
      </c>
      <c r="AN109" s="78">
        <f t="shared" si="48"/>
        <v>0</v>
      </c>
    </row>
    <row r="110" spans="1:40" x14ac:dyDescent="0.3">
      <c r="A110" s="69" t="s">
        <v>330</v>
      </c>
      <c r="B110" s="139">
        <v>3892</v>
      </c>
      <c r="C110" s="140" t="s">
        <v>175</v>
      </c>
      <c r="D110" s="138">
        <f>SUMIF(Feuil1!$B:$B,Consolidation!$B110,Feuil1!$D:$D)</f>
        <v>0</v>
      </c>
      <c r="E110" s="138"/>
      <c r="F110" s="138">
        <f>SUMIF(Feuil2!$B:$B,Consolidation!$B110,Feuil2!$D:$D)</f>
        <v>0</v>
      </c>
      <c r="G110" s="138"/>
      <c r="H110" s="138">
        <f>SUMIF(Feuil3!$B:$B,Consolidation!$B110,Feuil3!$D:$D)</f>
        <v>0</v>
      </c>
      <c r="I110" s="138"/>
      <c r="J110" s="138">
        <f>SUMIF(Feuil4!$B:$B,Consolidation!$B110,Feuil4!$D:$D)</f>
        <v>0</v>
      </c>
      <c r="K110" s="138"/>
      <c r="L110" s="138">
        <f>SUMIF(Feuil5!$B:$B,Consolidation!$B110,Feuil5!$D:$D)</f>
        <v>0</v>
      </c>
      <c r="M110" s="138"/>
      <c r="N110" s="125">
        <f t="shared" si="77"/>
        <v>0</v>
      </c>
      <c r="O110" s="125">
        <f t="shared" si="78"/>
        <v>0</v>
      </c>
      <c r="P110" s="138">
        <f>SUMIF(Feuil1!$B:$B,Consolidation!$B110,Feuil1!$F:$F)</f>
        <v>0</v>
      </c>
      <c r="Q110" s="138"/>
      <c r="R110" s="138">
        <f>SUMIF(Feuil2!$B:$B,Consolidation!$B110,Feuil2!$F:$F)</f>
        <v>0</v>
      </c>
      <c r="S110" s="138"/>
      <c r="T110" s="138">
        <f>SUMIF(Feuil3!$B:$B,Consolidation!$B110,Feuil3!$F:$F)</f>
        <v>0</v>
      </c>
      <c r="U110" s="138"/>
      <c r="V110" s="138">
        <f>SUMIF(Feuil4!$B:$B,Consolidation!$B110,Feuil4!$F:$F)</f>
        <v>0</v>
      </c>
      <c r="W110" s="138"/>
      <c r="X110" s="138">
        <f>SUMIF(Feuil5!$B:$B,Consolidation!$B110,Feuil5!$F:$F)</f>
        <v>0</v>
      </c>
      <c r="Y110" s="138"/>
      <c r="Z110" s="125">
        <f t="shared" si="79"/>
        <v>0</v>
      </c>
      <c r="AA110" s="125">
        <f t="shared" si="80"/>
        <v>0</v>
      </c>
      <c r="AB110" s="138">
        <f>SUMIF(Feuil1!$B:$B,Consolidation!$B110,Feuil1!$H:$H)</f>
        <v>0</v>
      </c>
      <c r="AC110" s="138"/>
      <c r="AD110" s="138">
        <f>SUMIF(Feuil2!$B:$B,Consolidation!$B110,Feuil2!$H:$H)</f>
        <v>0</v>
      </c>
      <c r="AE110" s="138"/>
      <c r="AF110" s="138">
        <f>SUMIF(Feuil3!$B:$B,Consolidation!$B110,Feuil3!$H:$H)</f>
        <v>0</v>
      </c>
      <c r="AG110" s="138"/>
      <c r="AH110" s="138">
        <f>SUMIF(Feuil4!$B:$B,Consolidation!$B110,Feuil4!$H:$H)</f>
        <v>0</v>
      </c>
      <c r="AI110" s="138"/>
      <c r="AJ110" s="138">
        <f>SUMIF(Feuil5!$B:$B,Consolidation!$B110,Feuil5!$H:$H)</f>
        <v>0</v>
      </c>
      <c r="AK110" s="138"/>
      <c r="AL110" s="125">
        <f t="shared" si="81"/>
        <v>0</v>
      </c>
      <c r="AM110" s="125">
        <f t="shared" si="82"/>
        <v>0</v>
      </c>
      <c r="AN110" s="78">
        <f t="shared" si="48"/>
        <v>0</v>
      </c>
    </row>
    <row r="111" spans="1:40" x14ac:dyDescent="0.3">
      <c r="A111" s="69" t="s">
        <v>330</v>
      </c>
      <c r="B111" s="139">
        <v>3893</v>
      </c>
      <c r="C111" s="140" t="s">
        <v>39</v>
      </c>
      <c r="D111" s="138">
        <f>SUMIF(Feuil1!$B:$B,Consolidation!$B111,Feuil1!$D:$D)</f>
        <v>0</v>
      </c>
      <c r="E111" s="138"/>
      <c r="F111" s="138">
        <f>SUMIF(Feuil2!$B:$B,Consolidation!$B111,Feuil2!$D:$D)</f>
        <v>0</v>
      </c>
      <c r="G111" s="138"/>
      <c r="H111" s="138">
        <f>SUMIF(Feuil3!$B:$B,Consolidation!$B111,Feuil3!$D:$D)</f>
        <v>0</v>
      </c>
      <c r="I111" s="138"/>
      <c r="J111" s="138">
        <f>SUMIF(Feuil4!$B:$B,Consolidation!$B111,Feuil4!$D:$D)</f>
        <v>0</v>
      </c>
      <c r="K111" s="138"/>
      <c r="L111" s="138">
        <f>SUMIF(Feuil5!$B:$B,Consolidation!$B111,Feuil5!$D:$D)</f>
        <v>0</v>
      </c>
      <c r="M111" s="138"/>
      <c r="N111" s="125">
        <f t="shared" si="77"/>
        <v>0</v>
      </c>
      <c r="O111" s="125">
        <f t="shared" si="78"/>
        <v>0</v>
      </c>
      <c r="P111" s="138">
        <f>SUMIF(Feuil1!$B:$B,Consolidation!$B111,Feuil1!$F:$F)</f>
        <v>0</v>
      </c>
      <c r="Q111" s="138"/>
      <c r="R111" s="138">
        <f>SUMIF(Feuil2!$B:$B,Consolidation!$B111,Feuil2!$F:$F)</f>
        <v>0</v>
      </c>
      <c r="S111" s="138"/>
      <c r="T111" s="138">
        <f>SUMIF(Feuil3!$B:$B,Consolidation!$B111,Feuil3!$F:$F)</f>
        <v>0</v>
      </c>
      <c r="U111" s="138"/>
      <c r="V111" s="138">
        <f>SUMIF(Feuil4!$B:$B,Consolidation!$B111,Feuil4!$F:$F)</f>
        <v>0</v>
      </c>
      <c r="W111" s="138"/>
      <c r="X111" s="138">
        <f>SUMIF(Feuil5!$B:$B,Consolidation!$B111,Feuil5!$F:$F)</f>
        <v>0</v>
      </c>
      <c r="Y111" s="138"/>
      <c r="Z111" s="125">
        <f t="shared" si="79"/>
        <v>0</v>
      </c>
      <c r="AA111" s="125">
        <f t="shared" si="80"/>
        <v>0</v>
      </c>
      <c r="AB111" s="138">
        <f>SUMIF(Feuil1!$B:$B,Consolidation!$B111,Feuil1!$H:$H)</f>
        <v>0</v>
      </c>
      <c r="AC111" s="138"/>
      <c r="AD111" s="138">
        <f>SUMIF(Feuil2!$B:$B,Consolidation!$B111,Feuil2!$H:$H)</f>
        <v>0</v>
      </c>
      <c r="AE111" s="138"/>
      <c r="AF111" s="138">
        <f>SUMIF(Feuil3!$B:$B,Consolidation!$B111,Feuil3!$H:$H)</f>
        <v>0</v>
      </c>
      <c r="AG111" s="138"/>
      <c r="AH111" s="138">
        <f>SUMIF(Feuil4!$B:$B,Consolidation!$B111,Feuil4!$H:$H)</f>
        <v>0</v>
      </c>
      <c r="AI111" s="138"/>
      <c r="AJ111" s="138">
        <f>SUMIF(Feuil5!$B:$B,Consolidation!$B111,Feuil5!$H:$H)</f>
        <v>0</v>
      </c>
      <c r="AK111" s="138"/>
      <c r="AL111" s="125">
        <f t="shared" si="81"/>
        <v>0</v>
      </c>
      <c r="AM111" s="125">
        <f t="shared" si="82"/>
        <v>0</v>
      </c>
      <c r="AN111" s="78">
        <f t="shared" si="48"/>
        <v>0</v>
      </c>
    </row>
    <row r="112" spans="1:40" x14ac:dyDescent="0.3">
      <c r="A112" s="69" t="s">
        <v>330</v>
      </c>
      <c r="B112" s="139">
        <v>3894</v>
      </c>
      <c r="C112" s="140" t="s">
        <v>40</v>
      </c>
      <c r="D112" s="138">
        <f>SUMIF(Feuil1!$B:$B,Consolidation!$B112,Feuil1!$D:$D)</f>
        <v>0</v>
      </c>
      <c r="E112" s="138"/>
      <c r="F112" s="138">
        <f>SUMIF(Feuil2!$B:$B,Consolidation!$B112,Feuil2!$D:$D)</f>
        <v>0</v>
      </c>
      <c r="G112" s="138"/>
      <c r="H112" s="138">
        <f>SUMIF(Feuil3!$B:$B,Consolidation!$B112,Feuil3!$D:$D)</f>
        <v>0</v>
      </c>
      <c r="I112" s="138"/>
      <c r="J112" s="138">
        <f>SUMIF(Feuil4!$B:$B,Consolidation!$B112,Feuil4!$D:$D)</f>
        <v>0</v>
      </c>
      <c r="K112" s="138"/>
      <c r="L112" s="138">
        <f>SUMIF(Feuil5!$B:$B,Consolidation!$B112,Feuil5!$D:$D)</f>
        <v>0</v>
      </c>
      <c r="M112" s="138"/>
      <c r="N112" s="125">
        <f t="shared" si="77"/>
        <v>0</v>
      </c>
      <c r="O112" s="125">
        <f t="shared" si="78"/>
        <v>0</v>
      </c>
      <c r="P112" s="138">
        <f>SUMIF(Feuil1!$B:$B,Consolidation!$B112,Feuil1!$F:$F)</f>
        <v>0</v>
      </c>
      <c r="Q112" s="138"/>
      <c r="R112" s="138">
        <f>SUMIF(Feuil2!$B:$B,Consolidation!$B112,Feuil2!$F:$F)</f>
        <v>0</v>
      </c>
      <c r="S112" s="138"/>
      <c r="T112" s="138">
        <f>SUMIF(Feuil3!$B:$B,Consolidation!$B112,Feuil3!$F:$F)</f>
        <v>0</v>
      </c>
      <c r="U112" s="138"/>
      <c r="V112" s="138">
        <f>SUMIF(Feuil4!$B:$B,Consolidation!$B112,Feuil4!$F:$F)</f>
        <v>0</v>
      </c>
      <c r="W112" s="138"/>
      <c r="X112" s="138">
        <f>SUMIF(Feuil5!$B:$B,Consolidation!$B112,Feuil5!$F:$F)</f>
        <v>0</v>
      </c>
      <c r="Y112" s="138"/>
      <c r="Z112" s="125">
        <f t="shared" si="79"/>
        <v>0</v>
      </c>
      <c r="AA112" s="125">
        <f t="shared" si="80"/>
        <v>0</v>
      </c>
      <c r="AB112" s="138">
        <f>SUMIF(Feuil1!$B:$B,Consolidation!$B112,Feuil1!$H:$H)</f>
        <v>0</v>
      </c>
      <c r="AC112" s="138"/>
      <c r="AD112" s="138">
        <f>SUMIF(Feuil2!$B:$B,Consolidation!$B112,Feuil2!$H:$H)</f>
        <v>0</v>
      </c>
      <c r="AE112" s="138"/>
      <c r="AF112" s="138">
        <f>SUMIF(Feuil3!$B:$B,Consolidation!$B112,Feuil3!$H:$H)</f>
        <v>0</v>
      </c>
      <c r="AG112" s="138"/>
      <c r="AH112" s="138">
        <f>SUMIF(Feuil4!$B:$B,Consolidation!$B112,Feuil4!$H:$H)</f>
        <v>0</v>
      </c>
      <c r="AI112" s="138"/>
      <c r="AJ112" s="138">
        <f>SUMIF(Feuil5!$B:$B,Consolidation!$B112,Feuil5!$H:$H)</f>
        <v>0</v>
      </c>
      <c r="AK112" s="138"/>
      <c r="AL112" s="125">
        <f t="shared" si="81"/>
        <v>0</v>
      </c>
      <c r="AM112" s="125">
        <f t="shared" si="82"/>
        <v>0</v>
      </c>
      <c r="AN112" s="78">
        <f t="shared" si="48"/>
        <v>0</v>
      </c>
    </row>
    <row r="113" spans="1:40" x14ac:dyDescent="0.3">
      <c r="A113" s="69" t="s">
        <v>330</v>
      </c>
      <c r="B113" s="139">
        <v>3895</v>
      </c>
      <c r="C113" s="140" t="s">
        <v>41</v>
      </c>
      <c r="D113" s="138">
        <f>SUMIF(Feuil1!$B:$B,Consolidation!$B113,Feuil1!$D:$D)</f>
        <v>0</v>
      </c>
      <c r="E113" s="138"/>
      <c r="F113" s="138">
        <f>SUMIF(Feuil2!$B:$B,Consolidation!$B113,Feuil2!$D:$D)</f>
        <v>0</v>
      </c>
      <c r="G113" s="138"/>
      <c r="H113" s="138">
        <f>SUMIF(Feuil3!$B:$B,Consolidation!$B113,Feuil3!$D:$D)</f>
        <v>0</v>
      </c>
      <c r="I113" s="138"/>
      <c r="J113" s="138">
        <f>SUMIF(Feuil4!$B:$B,Consolidation!$B113,Feuil4!$D:$D)</f>
        <v>0</v>
      </c>
      <c r="K113" s="138"/>
      <c r="L113" s="138">
        <f>SUMIF(Feuil5!$B:$B,Consolidation!$B113,Feuil5!$D:$D)</f>
        <v>0</v>
      </c>
      <c r="M113" s="138"/>
      <c r="N113" s="125">
        <f t="shared" si="77"/>
        <v>0</v>
      </c>
      <c r="O113" s="125">
        <f t="shared" si="78"/>
        <v>0</v>
      </c>
      <c r="P113" s="138">
        <f>SUMIF(Feuil1!$B:$B,Consolidation!$B113,Feuil1!$F:$F)</f>
        <v>0</v>
      </c>
      <c r="Q113" s="138"/>
      <c r="R113" s="138">
        <f>SUMIF(Feuil2!$B:$B,Consolidation!$B113,Feuil2!$F:$F)</f>
        <v>0</v>
      </c>
      <c r="S113" s="138"/>
      <c r="T113" s="138">
        <f>SUMIF(Feuil3!$B:$B,Consolidation!$B113,Feuil3!$F:$F)</f>
        <v>0</v>
      </c>
      <c r="U113" s="138"/>
      <c r="V113" s="138">
        <f>SUMIF(Feuil4!$B:$B,Consolidation!$B113,Feuil4!$F:$F)</f>
        <v>0</v>
      </c>
      <c r="W113" s="138"/>
      <c r="X113" s="138">
        <f>SUMIF(Feuil5!$B:$B,Consolidation!$B113,Feuil5!$F:$F)</f>
        <v>0</v>
      </c>
      <c r="Y113" s="138"/>
      <c r="Z113" s="125">
        <f t="shared" si="79"/>
        <v>0</v>
      </c>
      <c r="AA113" s="125">
        <f t="shared" si="80"/>
        <v>0</v>
      </c>
      <c r="AB113" s="138">
        <f>SUMIF(Feuil1!$B:$B,Consolidation!$B113,Feuil1!$H:$H)</f>
        <v>0</v>
      </c>
      <c r="AC113" s="138"/>
      <c r="AD113" s="138">
        <f>SUMIF(Feuil2!$B:$B,Consolidation!$B113,Feuil2!$H:$H)</f>
        <v>0</v>
      </c>
      <c r="AE113" s="138"/>
      <c r="AF113" s="138">
        <f>SUMIF(Feuil3!$B:$B,Consolidation!$B113,Feuil3!$H:$H)</f>
        <v>0</v>
      </c>
      <c r="AG113" s="138"/>
      <c r="AH113" s="138">
        <f>SUMIF(Feuil4!$B:$B,Consolidation!$B113,Feuil4!$H:$H)</f>
        <v>0</v>
      </c>
      <c r="AI113" s="138"/>
      <c r="AJ113" s="138">
        <f>SUMIF(Feuil5!$B:$B,Consolidation!$B113,Feuil5!$H:$H)</f>
        <v>0</v>
      </c>
      <c r="AK113" s="138"/>
      <c r="AL113" s="125">
        <f t="shared" si="81"/>
        <v>0</v>
      </c>
      <c r="AM113" s="125">
        <f t="shared" si="82"/>
        <v>0</v>
      </c>
      <c r="AN113" s="78">
        <f t="shared" si="48"/>
        <v>0</v>
      </c>
    </row>
    <row r="114" spans="1:40" x14ac:dyDescent="0.3">
      <c r="A114" s="69" t="s">
        <v>330</v>
      </c>
      <c r="B114" s="139">
        <v>3899</v>
      </c>
      <c r="C114" s="140" t="s">
        <v>176</v>
      </c>
      <c r="D114" s="138">
        <f>SUMIF(Feuil1!$B:$B,Consolidation!$B114,Feuil1!$D:$D)</f>
        <v>0</v>
      </c>
      <c r="E114" s="138"/>
      <c r="F114" s="138">
        <f>SUMIF(Feuil2!$B:$B,Consolidation!$B114,Feuil2!$D:$D)</f>
        <v>0</v>
      </c>
      <c r="G114" s="138"/>
      <c r="H114" s="138">
        <f>SUMIF(Feuil3!$B:$B,Consolidation!$B114,Feuil3!$D:$D)</f>
        <v>0</v>
      </c>
      <c r="I114" s="138"/>
      <c r="J114" s="138">
        <f>SUMIF(Feuil4!$B:$B,Consolidation!$B114,Feuil4!$D:$D)</f>
        <v>0</v>
      </c>
      <c r="K114" s="138"/>
      <c r="L114" s="138">
        <f>SUMIF(Feuil5!$B:$B,Consolidation!$B114,Feuil5!$D:$D)</f>
        <v>0</v>
      </c>
      <c r="M114" s="138"/>
      <c r="N114" s="125"/>
      <c r="O114" s="125"/>
      <c r="P114" s="138">
        <f>SUMIF(Feuil1!$B:$B,Consolidation!$B114,Feuil1!$F:$F)</f>
        <v>0</v>
      </c>
      <c r="Q114" s="138"/>
      <c r="R114" s="138">
        <f>SUMIF(Feuil2!$B:$B,Consolidation!$B114,Feuil2!$F:$F)</f>
        <v>0</v>
      </c>
      <c r="S114" s="138"/>
      <c r="T114" s="138">
        <f>SUMIF(Feuil3!$B:$B,Consolidation!$B114,Feuil3!$F:$F)</f>
        <v>0</v>
      </c>
      <c r="U114" s="138"/>
      <c r="V114" s="138">
        <f>SUMIF(Feuil4!$B:$B,Consolidation!$B114,Feuil4!$F:$F)</f>
        <v>0</v>
      </c>
      <c r="W114" s="138"/>
      <c r="X114" s="138">
        <f>SUMIF(Feuil5!$B:$B,Consolidation!$B114,Feuil5!$F:$F)</f>
        <v>0</v>
      </c>
      <c r="Y114" s="138"/>
      <c r="Z114" s="125"/>
      <c r="AA114" s="125"/>
      <c r="AB114" s="138">
        <f>SUMIF(Feuil1!$B:$B,Consolidation!$B114,Feuil1!$H:$H)</f>
        <v>0</v>
      </c>
      <c r="AC114" s="138"/>
      <c r="AD114" s="138">
        <f>SUMIF(Feuil2!$B:$B,Consolidation!$B114,Feuil2!$H:$H)</f>
        <v>0</v>
      </c>
      <c r="AE114" s="138"/>
      <c r="AF114" s="138">
        <f>SUMIF(Feuil3!$B:$B,Consolidation!$B114,Feuil3!$H:$H)</f>
        <v>0</v>
      </c>
      <c r="AG114" s="138"/>
      <c r="AH114" s="138">
        <f>SUMIF(Feuil4!$B:$B,Consolidation!$B114,Feuil4!$H:$H)</f>
        <v>0</v>
      </c>
      <c r="AI114" s="138"/>
      <c r="AJ114" s="138">
        <f>SUMIF(Feuil5!$B:$B,Consolidation!$B114,Feuil5!$H:$H)</f>
        <v>0</v>
      </c>
      <c r="AK114" s="138"/>
      <c r="AL114" s="125"/>
      <c r="AM114" s="125"/>
      <c r="AN114" s="78">
        <f t="shared" si="48"/>
        <v>0</v>
      </c>
    </row>
    <row r="115" spans="1:40" s="92" customFormat="1" x14ac:dyDescent="0.3">
      <c r="A115" s="69" t="s">
        <v>330</v>
      </c>
      <c r="B115" s="136"/>
      <c r="C115" s="137"/>
      <c r="D115" s="138"/>
      <c r="E115" s="138"/>
      <c r="F115" s="138"/>
      <c r="G115" s="138"/>
      <c r="H115" s="138"/>
      <c r="I115" s="138"/>
      <c r="J115" s="138"/>
      <c r="K115" s="138"/>
      <c r="L115" s="138"/>
      <c r="M115" s="138"/>
      <c r="N115" s="125"/>
      <c r="O115" s="125"/>
      <c r="P115" s="138"/>
      <c r="Q115" s="138"/>
      <c r="R115" s="138"/>
      <c r="S115" s="138"/>
      <c r="T115" s="138"/>
      <c r="U115" s="138"/>
      <c r="V115" s="138"/>
      <c r="W115" s="138"/>
      <c r="X115" s="138"/>
      <c r="Y115" s="138"/>
      <c r="Z115" s="125"/>
      <c r="AA115" s="125"/>
      <c r="AB115" s="138"/>
      <c r="AC115" s="138"/>
      <c r="AD115" s="138"/>
      <c r="AE115" s="138"/>
      <c r="AF115" s="138"/>
      <c r="AG115" s="138"/>
      <c r="AH115" s="138"/>
      <c r="AI115" s="138"/>
      <c r="AJ115" s="138"/>
      <c r="AK115" s="138"/>
      <c r="AL115" s="125"/>
      <c r="AM115" s="125"/>
      <c r="AN115" s="78">
        <f t="shared" si="48"/>
        <v>0</v>
      </c>
    </row>
    <row r="116" spans="1:40" s="3" customFormat="1" x14ac:dyDescent="0.3">
      <c r="A116" s="69"/>
      <c r="B116" s="101">
        <v>39</v>
      </c>
      <c r="C116" s="102" t="s">
        <v>178</v>
      </c>
      <c r="D116" s="103">
        <f>SUBTOTAL(9,D117:D126)</f>
        <v>0</v>
      </c>
      <c r="E116" s="103">
        <f>IF($E$5&gt;0,D116/$E$5,0)</f>
        <v>0</v>
      </c>
      <c r="F116" s="103">
        <f>SUBTOTAL(9,F117:F126)</f>
        <v>0</v>
      </c>
      <c r="G116" s="103">
        <f>IF($G$5&gt;0,F116/$G$5,0)</f>
        <v>0</v>
      </c>
      <c r="H116" s="103">
        <f>SUBTOTAL(9,H117:H126)</f>
        <v>0</v>
      </c>
      <c r="I116" s="103">
        <f>IF($I$5&gt;0,H116/$I$5,0)</f>
        <v>0</v>
      </c>
      <c r="J116" s="103">
        <f>SUBTOTAL(9,J117:J126)</f>
        <v>0</v>
      </c>
      <c r="K116" s="103">
        <f>IF($K$5&gt;0,J116/$K$5,0)</f>
        <v>0</v>
      </c>
      <c r="L116" s="103">
        <f>SUBTOTAL(9,L117:L126)</f>
        <v>0</v>
      </c>
      <c r="M116" s="103">
        <f>IF($M$5&gt;0,L116/$M$5,0)</f>
        <v>0</v>
      </c>
      <c r="N116" s="116">
        <f>D116+F116+H116+J116+L116</f>
        <v>0</v>
      </c>
      <c r="O116" s="116">
        <f>E116+G116+I116+K116+M116</f>
        <v>0</v>
      </c>
      <c r="P116" s="103">
        <f>SUBTOTAL(9,P117:P126)</f>
        <v>0</v>
      </c>
      <c r="Q116" s="103">
        <f>IF($Q$5&gt;0,P116/$Q$5,0)</f>
        <v>0</v>
      </c>
      <c r="R116" s="103">
        <f>SUBTOTAL(9,R117:R126)</f>
        <v>0</v>
      </c>
      <c r="S116" s="103">
        <f>IF($S$5&gt;0,R116/$S$5,0)</f>
        <v>0</v>
      </c>
      <c r="T116" s="103">
        <f>SUBTOTAL(9,T117:T126)</f>
        <v>0</v>
      </c>
      <c r="U116" s="103">
        <f>IF($U$5&gt;0,T116/$U$5,0)</f>
        <v>0</v>
      </c>
      <c r="V116" s="103">
        <f>SUBTOTAL(9,V117:V126)</f>
        <v>0</v>
      </c>
      <c r="W116" s="103">
        <f>IF($W$5&gt;0,V116/$W$5,0)</f>
        <v>0</v>
      </c>
      <c r="X116" s="103">
        <f>SUBTOTAL(9,X117:X126)</f>
        <v>0</v>
      </c>
      <c r="Y116" s="103">
        <f>IF($Y$5&gt;0,X116/$Y$5,0)</f>
        <v>0</v>
      </c>
      <c r="Z116" s="116">
        <f>P116+R116+T116+V116+X116</f>
        <v>0</v>
      </c>
      <c r="AA116" s="116">
        <f>Q116+S116+U116+W116+Y116</f>
        <v>0</v>
      </c>
      <c r="AB116" s="103">
        <f>SUBTOTAL(9,AB117:AB126)</f>
        <v>0</v>
      </c>
      <c r="AC116" s="103">
        <f>IF($AC$5&gt;0,AB116/$AC$5,0)</f>
        <v>0</v>
      </c>
      <c r="AD116" s="103">
        <f>SUBTOTAL(9,AD117:AD126)</f>
        <v>0</v>
      </c>
      <c r="AE116" s="103">
        <f>IF($AE$5&gt;0,AD116/$AE$5,0)</f>
        <v>0</v>
      </c>
      <c r="AF116" s="103">
        <f>SUBTOTAL(9,AF117:AF126)</f>
        <v>0</v>
      </c>
      <c r="AG116" s="103">
        <f>IF($AG$5&gt;0,AF116/$AG$5,0)</f>
        <v>0</v>
      </c>
      <c r="AH116" s="103">
        <f>SUBTOTAL(9,AH117:AH126)</f>
        <v>0</v>
      </c>
      <c r="AI116" s="103">
        <f>IF($AI$5&gt;0,AH116/$AI$5,0)</f>
        <v>0</v>
      </c>
      <c r="AJ116" s="103">
        <f>SUBTOTAL(9,AJ117:AJ126)</f>
        <v>0</v>
      </c>
      <c r="AK116" s="103">
        <f>IF($AK$5&gt;0,AJ116/$AK$5,0)</f>
        <v>0</v>
      </c>
      <c r="AL116" s="116">
        <f>AB116+AD116+AF116+AH116+AJ116</f>
        <v>0</v>
      </c>
      <c r="AM116" s="116">
        <f>AC116+AE116+AG116+AI116+AK116</f>
        <v>0</v>
      </c>
      <c r="AN116" s="78">
        <f t="shared" si="48"/>
        <v>0</v>
      </c>
    </row>
    <row r="117" spans="1:40" x14ac:dyDescent="0.3">
      <c r="A117" s="69"/>
      <c r="B117" s="139">
        <v>3900</v>
      </c>
      <c r="C117" s="140" t="s">
        <v>179</v>
      </c>
      <c r="D117" s="138">
        <f>SUMIF(Feuil1!$B:$B,Consolidation!$B117,Feuil1!$D:$D)</f>
        <v>0</v>
      </c>
      <c r="E117" s="138"/>
      <c r="F117" s="138">
        <f>SUMIF(Feuil2!$B:$B,Consolidation!$B117,Feuil2!$D:$D)</f>
        <v>0</v>
      </c>
      <c r="G117" s="138"/>
      <c r="H117" s="138">
        <f>SUMIF(Feuil3!$B:$B,Consolidation!$B117,Feuil3!$D:$D)</f>
        <v>0</v>
      </c>
      <c r="I117" s="138"/>
      <c r="J117" s="138">
        <f>SUMIF(Feuil4!$B:$B,Consolidation!$B117,Feuil4!$D:$D)</f>
        <v>0</v>
      </c>
      <c r="K117" s="138"/>
      <c r="L117" s="138">
        <f>SUMIF(Feuil5!$B:$B,Consolidation!$B117,Feuil5!$D:$D)</f>
        <v>0</v>
      </c>
      <c r="M117" s="138"/>
      <c r="N117" s="125">
        <f t="shared" ref="N117:N125" si="83">D117+F117+H117+J117+L117</f>
        <v>0</v>
      </c>
      <c r="O117" s="125">
        <f t="shared" ref="O117:O125" si="84">E117+G117+I117+K117+M117</f>
        <v>0</v>
      </c>
      <c r="P117" s="138">
        <f>SUMIF(Feuil1!$B:$B,Consolidation!$B117,Feuil1!$F:$F)</f>
        <v>0</v>
      </c>
      <c r="Q117" s="138"/>
      <c r="R117" s="138">
        <f>SUMIF(Feuil2!$B:$B,Consolidation!$B117,Feuil2!$F:$F)</f>
        <v>0</v>
      </c>
      <c r="S117" s="138"/>
      <c r="T117" s="138">
        <f>SUMIF(Feuil3!$B:$B,Consolidation!$B117,Feuil3!$F:$F)</f>
        <v>0</v>
      </c>
      <c r="U117" s="138"/>
      <c r="V117" s="138">
        <f>SUMIF(Feuil4!$B:$B,Consolidation!$B117,Feuil4!$F:$F)</f>
        <v>0</v>
      </c>
      <c r="W117" s="138"/>
      <c r="X117" s="138">
        <f>SUMIF(Feuil5!$B:$B,Consolidation!$B117,Feuil5!$F:$F)</f>
        <v>0</v>
      </c>
      <c r="Y117" s="138"/>
      <c r="Z117" s="125">
        <f t="shared" ref="Z117:Z139" si="85">P117+R117+T117+V117+X117</f>
        <v>0</v>
      </c>
      <c r="AA117" s="125">
        <f t="shared" ref="AA117:AA139" si="86">Q117+S117+U117+W117+Y117</f>
        <v>0</v>
      </c>
      <c r="AB117" s="138">
        <f>SUMIF(Feuil1!$B:$B,Consolidation!$B117,Feuil1!$H:$H)</f>
        <v>0</v>
      </c>
      <c r="AC117" s="138"/>
      <c r="AD117" s="138">
        <f>SUMIF(Feuil2!$B:$B,Consolidation!$B117,Feuil2!$H:$H)</f>
        <v>0</v>
      </c>
      <c r="AE117" s="138"/>
      <c r="AF117" s="138">
        <f>SUMIF(Feuil3!$B:$B,Consolidation!$B117,Feuil3!$H:$H)</f>
        <v>0</v>
      </c>
      <c r="AG117" s="138"/>
      <c r="AH117" s="138">
        <f>SUMIF(Feuil4!$B:$B,Consolidation!$B117,Feuil4!$H:$H)</f>
        <v>0</v>
      </c>
      <c r="AI117" s="138"/>
      <c r="AJ117" s="138">
        <f>SUMIF(Feuil5!$B:$B,Consolidation!$B117,Feuil5!$H:$H)</f>
        <v>0</v>
      </c>
      <c r="AK117" s="138"/>
      <c r="AL117" s="125">
        <f t="shared" ref="AL117:AL139" si="87">AB117+AD117+AF117+AH117+AJ117</f>
        <v>0</v>
      </c>
      <c r="AM117" s="125">
        <f t="shared" ref="AM117:AM139" si="88">AC117+AE117+AG117+AI117+AK117</f>
        <v>0</v>
      </c>
      <c r="AN117" s="78">
        <f t="shared" si="48"/>
        <v>0</v>
      </c>
    </row>
    <row r="118" spans="1:40" x14ac:dyDescent="0.3">
      <c r="A118" s="69" t="s">
        <v>330</v>
      </c>
      <c r="B118" s="139">
        <v>3910</v>
      </c>
      <c r="C118" s="140" t="s">
        <v>180</v>
      </c>
      <c r="D118" s="138">
        <f>SUMIF(Feuil1!$B:$B,Consolidation!$B118,Feuil1!$D:$D)</f>
        <v>0</v>
      </c>
      <c r="E118" s="138"/>
      <c r="F118" s="138">
        <f>SUMIF(Feuil2!$B:$B,Consolidation!$B118,Feuil2!$D:$D)</f>
        <v>0</v>
      </c>
      <c r="G118" s="138"/>
      <c r="H118" s="138">
        <f>SUMIF(Feuil3!$B:$B,Consolidation!$B118,Feuil3!$D:$D)</f>
        <v>0</v>
      </c>
      <c r="I118" s="138"/>
      <c r="J118" s="138">
        <f>SUMIF(Feuil4!$B:$B,Consolidation!$B118,Feuil4!$D:$D)</f>
        <v>0</v>
      </c>
      <c r="K118" s="138"/>
      <c r="L118" s="138">
        <f>SUMIF(Feuil5!$B:$B,Consolidation!$B118,Feuil5!$D:$D)</f>
        <v>0</v>
      </c>
      <c r="M118" s="138"/>
      <c r="N118" s="125">
        <f t="shared" si="83"/>
        <v>0</v>
      </c>
      <c r="O118" s="125">
        <f t="shared" si="84"/>
        <v>0</v>
      </c>
      <c r="P118" s="138">
        <f>SUMIF(Feuil1!$B:$B,Consolidation!$B118,Feuil1!$F:$F)</f>
        <v>0</v>
      </c>
      <c r="Q118" s="138"/>
      <c r="R118" s="138">
        <f>SUMIF(Feuil2!$B:$B,Consolidation!$B118,Feuil2!$F:$F)</f>
        <v>0</v>
      </c>
      <c r="S118" s="138"/>
      <c r="T118" s="138">
        <f>SUMIF(Feuil3!$B:$B,Consolidation!$B118,Feuil3!$F:$F)</f>
        <v>0</v>
      </c>
      <c r="U118" s="138"/>
      <c r="V118" s="138">
        <f>SUMIF(Feuil4!$B:$B,Consolidation!$B118,Feuil4!$F:$F)</f>
        <v>0</v>
      </c>
      <c r="W118" s="138"/>
      <c r="X118" s="138">
        <f>SUMIF(Feuil5!$B:$B,Consolidation!$B118,Feuil5!$F:$F)</f>
        <v>0</v>
      </c>
      <c r="Y118" s="138"/>
      <c r="Z118" s="125">
        <f t="shared" si="85"/>
        <v>0</v>
      </c>
      <c r="AA118" s="125">
        <f t="shared" si="86"/>
        <v>0</v>
      </c>
      <c r="AB118" s="138">
        <f>SUMIF(Feuil1!$B:$B,Consolidation!$B118,Feuil1!$H:$H)</f>
        <v>0</v>
      </c>
      <c r="AC118" s="138"/>
      <c r="AD118" s="138">
        <f>SUMIF(Feuil2!$B:$B,Consolidation!$B118,Feuil2!$H:$H)</f>
        <v>0</v>
      </c>
      <c r="AE118" s="138"/>
      <c r="AF118" s="138">
        <f>SUMIF(Feuil3!$B:$B,Consolidation!$B118,Feuil3!$H:$H)</f>
        <v>0</v>
      </c>
      <c r="AG118" s="138"/>
      <c r="AH118" s="138">
        <f>SUMIF(Feuil4!$B:$B,Consolidation!$B118,Feuil4!$H:$H)</f>
        <v>0</v>
      </c>
      <c r="AI118" s="138"/>
      <c r="AJ118" s="138">
        <f>SUMIF(Feuil5!$B:$B,Consolidation!$B118,Feuil5!$H:$H)</f>
        <v>0</v>
      </c>
      <c r="AK118" s="138"/>
      <c r="AL118" s="125">
        <f t="shared" si="87"/>
        <v>0</v>
      </c>
      <c r="AM118" s="125">
        <f t="shared" si="88"/>
        <v>0</v>
      </c>
      <c r="AN118" s="78">
        <f t="shared" si="48"/>
        <v>0</v>
      </c>
    </row>
    <row r="119" spans="1:40" s="1" customFormat="1" x14ac:dyDescent="0.3">
      <c r="A119" s="69" t="s">
        <v>330</v>
      </c>
      <c r="B119" s="139">
        <v>3911</v>
      </c>
      <c r="C119" s="140" t="s">
        <v>181</v>
      </c>
      <c r="D119" s="138">
        <f>SUMIF(Feuil1!$B:$B,Consolidation!$B119,Feuil1!$D:$D)</f>
        <v>0</v>
      </c>
      <c r="E119" s="138"/>
      <c r="F119" s="138">
        <f>SUMIF(Feuil2!$B:$B,Consolidation!$B119,Feuil2!$D:$D)</f>
        <v>0</v>
      </c>
      <c r="G119" s="138"/>
      <c r="H119" s="138">
        <f>SUMIF(Feuil3!$B:$B,Consolidation!$B119,Feuil3!$D:$D)</f>
        <v>0</v>
      </c>
      <c r="I119" s="138"/>
      <c r="J119" s="138">
        <f>SUMIF(Feuil4!$B:$B,Consolidation!$B119,Feuil4!$D:$D)</f>
        <v>0</v>
      </c>
      <c r="K119" s="138"/>
      <c r="L119" s="138">
        <f>SUMIF(Feuil5!$B:$B,Consolidation!$B119,Feuil5!$D:$D)</f>
        <v>0</v>
      </c>
      <c r="M119" s="138"/>
      <c r="N119" s="125">
        <f t="shared" si="83"/>
        <v>0</v>
      </c>
      <c r="O119" s="125">
        <f t="shared" si="84"/>
        <v>0</v>
      </c>
      <c r="P119" s="138">
        <f>SUMIF(Feuil1!$B:$B,Consolidation!$B119,Feuil1!$F:$F)</f>
        <v>0</v>
      </c>
      <c r="Q119" s="138"/>
      <c r="R119" s="138">
        <f>SUMIF(Feuil2!$B:$B,Consolidation!$B119,Feuil2!$F:$F)</f>
        <v>0</v>
      </c>
      <c r="S119" s="138"/>
      <c r="T119" s="138">
        <f>SUMIF(Feuil3!$B:$B,Consolidation!$B119,Feuil3!$F:$F)</f>
        <v>0</v>
      </c>
      <c r="U119" s="138"/>
      <c r="V119" s="138">
        <f>SUMIF(Feuil4!$B:$B,Consolidation!$B119,Feuil4!$F:$F)</f>
        <v>0</v>
      </c>
      <c r="W119" s="138"/>
      <c r="X119" s="138">
        <f>SUMIF(Feuil5!$B:$B,Consolidation!$B119,Feuil5!$F:$F)</f>
        <v>0</v>
      </c>
      <c r="Y119" s="138"/>
      <c r="Z119" s="125">
        <f t="shared" si="85"/>
        <v>0</v>
      </c>
      <c r="AA119" s="125">
        <f t="shared" si="86"/>
        <v>0</v>
      </c>
      <c r="AB119" s="138">
        <f>SUMIF(Feuil1!$B:$B,Consolidation!$B119,Feuil1!$H:$H)</f>
        <v>0</v>
      </c>
      <c r="AC119" s="138"/>
      <c r="AD119" s="138">
        <f>SUMIF(Feuil2!$B:$B,Consolidation!$B119,Feuil2!$H:$H)</f>
        <v>0</v>
      </c>
      <c r="AE119" s="138"/>
      <c r="AF119" s="138">
        <f>SUMIF(Feuil3!$B:$B,Consolidation!$B119,Feuil3!$H:$H)</f>
        <v>0</v>
      </c>
      <c r="AG119" s="138"/>
      <c r="AH119" s="138">
        <f>SUMIF(Feuil4!$B:$B,Consolidation!$B119,Feuil4!$H:$H)</f>
        <v>0</v>
      </c>
      <c r="AI119" s="138"/>
      <c r="AJ119" s="138">
        <f>SUMIF(Feuil5!$B:$B,Consolidation!$B119,Feuil5!$H:$H)</f>
        <v>0</v>
      </c>
      <c r="AK119" s="138"/>
      <c r="AL119" s="125">
        <f t="shared" si="87"/>
        <v>0</v>
      </c>
      <c r="AM119" s="125">
        <f t="shared" si="88"/>
        <v>0</v>
      </c>
      <c r="AN119" s="78">
        <f t="shared" si="48"/>
        <v>0</v>
      </c>
    </row>
    <row r="120" spans="1:40" s="1" customFormat="1" x14ac:dyDescent="0.3">
      <c r="A120" s="69" t="s">
        <v>330</v>
      </c>
      <c r="B120" s="139">
        <v>3912</v>
      </c>
      <c r="C120" s="140" t="s">
        <v>182</v>
      </c>
      <c r="D120" s="138">
        <f>SUMIF(Feuil1!$B:$B,Consolidation!$B120,Feuil1!$D:$D)</f>
        <v>0</v>
      </c>
      <c r="E120" s="138"/>
      <c r="F120" s="138">
        <f>SUMIF(Feuil2!$B:$B,Consolidation!$B120,Feuil2!$D:$D)</f>
        <v>0</v>
      </c>
      <c r="G120" s="138"/>
      <c r="H120" s="138">
        <f>SUMIF(Feuil3!$B:$B,Consolidation!$B120,Feuil3!$D:$D)</f>
        <v>0</v>
      </c>
      <c r="I120" s="138"/>
      <c r="J120" s="138">
        <f>SUMIF(Feuil4!$B:$B,Consolidation!$B120,Feuil4!$D:$D)</f>
        <v>0</v>
      </c>
      <c r="K120" s="138"/>
      <c r="L120" s="138">
        <f>SUMIF(Feuil5!$B:$B,Consolidation!$B120,Feuil5!$D:$D)</f>
        <v>0</v>
      </c>
      <c r="M120" s="138"/>
      <c r="N120" s="125">
        <f t="shared" si="83"/>
        <v>0</v>
      </c>
      <c r="O120" s="125">
        <f t="shared" si="84"/>
        <v>0</v>
      </c>
      <c r="P120" s="138">
        <f>SUMIF(Feuil1!$B:$B,Consolidation!$B120,Feuil1!$F:$F)</f>
        <v>0</v>
      </c>
      <c r="Q120" s="138"/>
      <c r="R120" s="138">
        <f>SUMIF(Feuil2!$B:$B,Consolidation!$B120,Feuil2!$F:$F)</f>
        <v>0</v>
      </c>
      <c r="S120" s="138"/>
      <c r="T120" s="138">
        <f>SUMIF(Feuil3!$B:$B,Consolidation!$B120,Feuil3!$F:$F)</f>
        <v>0</v>
      </c>
      <c r="U120" s="138"/>
      <c r="V120" s="138">
        <f>SUMIF(Feuil4!$B:$B,Consolidation!$B120,Feuil4!$F:$F)</f>
        <v>0</v>
      </c>
      <c r="W120" s="138"/>
      <c r="X120" s="138">
        <f>SUMIF(Feuil5!$B:$B,Consolidation!$B120,Feuil5!$F:$F)</f>
        <v>0</v>
      </c>
      <c r="Y120" s="138"/>
      <c r="Z120" s="125">
        <f t="shared" si="85"/>
        <v>0</v>
      </c>
      <c r="AA120" s="125">
        <f t="shared" si="86"/>
        <v>0</v>
      </c>
      <c r="AB120" s="138">
        <f>SUMIF(Feuil1!$B:$B,Consolidation!$B120,Feuil1!$H:$H)</f>
        <v>0</v>
      </c>
      <c r="AC120" s="138"/>
      <c r="AD120" s="138">
        <f>SUMIF(Feuil2!$B:$B,Consolidation!$B120,Feuil2!$H:$H)</f>
        <v>0</v>
      </c>
      <c r="AE120" s="138"/>
      <c r="AF120" s="138">
        <f>SUMIF(Feuil3!$B:$B,Consolidation!$B120,Feuil3!$H:$H)</f>
        <v>0</v>
      </c>
      <c r="AG120" s="138"/>
      <c r="AH120" s="138">
        <f>SUMIF(Feuil4!$B:$B,Consolidation!$B120,Feuil4!$H:$H)</f>
        <v>0</v>
      </c>
      <c r="AI120" s="138"/>
      <c r="AJ120" s="138">
        <f>SUMIF(Feuil5!$B:$B,Consolidation!$B120,Feuil5!$H:$H)</f>
        <v>0</v>
      </c>
      <c r="AK120" s="138"/>
      <c r="AL120" s="125">
        <f t="shared" si="87"/>
        <v>0</v>
      </c>
      <c r="AM120" s="125">
        <f t="shared" si="88"/>
        <v>0</v>
      </c>
      <c r="AN120" s="78">
        <f t="shared" si="48"/>
        <v>0</v>
      </c>
    </row>
    <row r="121" spans="1:40" x14ac:dyDescent="0.3">
      <c r="A121" s="69" t="s">
        <v>330</v>
      </c>
      <c r="B121" s="139">
        <v>3920</v>
      </c>
      <c r="C121" s="140" t="s">
        <v>183</v>
      </c>
      <c r="D121" s="138">
        <f>SUMIF(Feuil1!$B:$B,Consolidation!$B121,Feuil1!$D:$D)</f>
        <v>0</v>
      </c>
      <c r="E121" s="138"/>
      <c r="F121" s="138">
        <f>SUMIF(Feuil2!$B:$B,Consolidation!$B121,Feuil2!$D:$D)</f>
        <v>0</v>
      </c>
      <c r="G121" s="138"/>
      <c r="H121" s="138">
        <f>SUMIF(Feuil3!$B:$B,Consolidation!$B121,Feuil3!$D:$D)</f>
        <v>0</v>
      </c>
      <c r="I121" s="138"/>
      <c r="J121" s="138">
        <f>SUMIF(Feuil4!$B:$B,Consolidation!$B121,Feuil4!$D:$D)</f>
        <v>0</v>
      </c>
      <c r="K121" s="138"/>
      <c r="L121" s="138">
        <f>SUMIF(Feuil5!$B:$B,Consolidation!$B121,Feuil5!$D:$D)</f>
        <v>0</v>
      </c>
      <c r="M121" s="138"/>
      <c r="N121" s="125">
        <f t="shared" si="83"/>
        <v>0</v>
      </c>
      <c r="O121" s="125">
        <f t="shared" si="84"/>
        <v>0</v>
      </c>
      <c r="P121" s="138">
        <f>SUMIF(Feuil1!$B:$B,Consolidation!$B121,Feuil1!$F:$F)</f>
        <v>0</v>
      </c>
      <c r="Q121" s="138"/>
      <c r="R121" s="138">
        <f>SUMIF(Feuil2!$B:$B,Consolidation!$B121,Feuil2!$F:$F)</f>
        <v>0</v>
      </c>
      <c r="S121" s="138"/>
      <c r="T121" s="138">
        <f>SUMIF(Feuil3!$B:$B,Consolidation!$B121,Feuil3!$F:$F)</f>
        <v>0</v>
      </c>
      <c r="U121" s="138"/>
      <c r="V121" s="138">
        <f>SUMIF(Feuil4!$B:$B,Consolidation!$B121,Feuil4!$F:$F)</f>
        <v>0</v>
      </c>
      <c r="W121" s="138"/>
      <c r="X121" s="138">
        <f>SUMIF(Feuil5!$B:$B,Consolidation!$B121,Feuil5!$F:$F)</f>
        <v>0</v>
      </c>
      <c r="Y121" s="138"/>
      <c r="Z121" s="125">
        <f t="shared" si="85"/>
        <v>0</v>
      </c>
      <c r="AA121" s="125">
        <f t="shared" si="86"/>
        <v>0</v>
      </c>
      <c r="AB121" s="138">
        <f>SUMIF(Feuil1!$B:$B,Consolidation!$B121,Feuil1!$H:$H)</f>
        <v>0</v>
      </c>
      <c r="AC121" s="138"/>
      <c r="AD121" s="138">
        <f>SUMIF(Feuil2!$B:$B,Consolidation!$B121,Feuil2!$H:$H)</f>
        <v>0</v>
      </c>
      <c r="AE121" s="138"/>
      <c r="AF121" s="138">
        <f>SUMIF(Feuil3!$B:$B,Consolidation!$B121,Feuil3!$H:$H)</f>
        <v>0</v>
      </c>
      <c r="AG121" s="138"/>
      <c r="AH121" s="138">
        <f>SUMIF(Feuil4!$B:$B,Consolidation!$B121,Feuil4!$H:$H)</f>
        <v>0</v>
      </c>
      <c r="AI121" s="138"/>
      <c r="AJ121" s="138">
        <f>SUMIF(Feuil5!$B:$B,Consolidation!$B121,Feuil5!$H:$H)</f>
        <v>0</v>
      </c>
      <c r="AK121" s="138"/>
      <c r="AL121" s="125">
        <f t="shared" si="87"/>
        <v>0</v>
      </c>
      <c r="AM121" s="125">
        <f t="shared" si="88"/>
        <v>0</v>
      </c>
      <c r="AN121" s="78">
        <f t="shared" si="48"/>
        <v>0</v>
      </c>
    </row>
    <row r="122" spans="1:40" x14ac:dyDescent="0.3">
      <c r="A122" s="69" t="s">
        <v>330</v>
      </c>
      <c r="B122" s="139">
        <v>3930</v>
      </c>
      <c r="C122" s="140" t="s">
        <v>42</v>
      </c>
      <c r="D122" s="138">
        <f>SUMIF(Feuil1!$B:$B,Consolidation!$B122,Feuil1!$D:$D)</f>
        <v>0</v>
      </c>
      <c r="E122" s="138"/>
      <c r="F122" s="138">
        <f>SUMIF(Feuil2!$B:$B,Consolidation!$B122,Feuil2!$D:$D)</f>
        <v>0</v>
      </c>
      <c r="G122" s="138"/>
      <c r="H122" s="138">
        <f>SUMIF(Feuil3!$B:$B,Consolidation!$B122,Feuil3!$D:$D)</f>
        <v>0</v>
      </c>
      <c r="I122" s="138"/>
      <c r="J122" s="138">
        <f>SUMIF(Feuil4!$B:$B,Consolidation!$B122,Feuil4!$D:$D)</f>
        <v>0</v>
      </c>
      <c r="K122" s="138"/>
      <c r="L122" s="138">
        <f>SUMIF(Feuil5!$B:$B,Consolidation!$B122,Feuil5!$D:$D)</f>
        <v>0</v>
      </c>
      <c r="M122" s="138"/>
      <c r="N122" s="125">
        <f t="shared" si="83"/>
        <v>0</v>
      </c>
      <c r="O122" s="125">
        <f t="shared" si="84"/>
        <v>0</v>
      </c>
      <c r="P122" s="138">
        <f>SUMIF(Feuil1!$B:$B,Consolidation!$B122,Feuil1!$F:$F)</f>
        <v>0</v>
      </c>
      <c r="Q122" s="138"/>
      <c r="R122" s="138">
        <f>SUMIF(Feuil2!$B:$B,Consolidation!$B122,Feuil2!$F:$F)</f>
        <v>0</v>
      </c>
      <c r="S122" s="138"/>
      <c r="T122" s="138">
        <f>SUMIF(Feuil3!$B:$B,Consolidation!$B122,Feuil3!$F:$F)</f>
        <v>0</v>
      </c>
      <c r="U122" s="138"/>
      <c r="V122" s="138">
        <f>SUMIF(Feuil4!$B:$B,Consolidation!$B122,Feuil4!$F:$F)</f>
        <v>0</v>
      </c>
      <c r="W122" s="138"/>
      <c r="X122" s="138">
        <f>SUMIF(Feuil5!$B:$B,Consolidation!$B122,Feuil5!$F:$F)</f>
        <v>0</v>
      </c>
      <c r="Y122" s="138"/>
      <c r="Z122" s="125">
        <f t="shared" si="85"/>
        <v>0</v>
      </c>
      <c r="AA122" s="125">
        <f t="shared" si="86"/>
        <v>0</v>
      </c>
      <c r="AB122" s="138">
        <f>SUMIF(Feuil1!$B:$B,Consolidation!$B122,Feuil1!$H:$H)</f>
        <v>0</v>
      </c>
      <c r="AC122" s="138"/>
      <c r="AD122" s="138">
        <f>SUMIF(Feuil2!$B:$B,Consolidation!$B122,Feuil2!$H:$H)</f>
        <v>0</v>
      </c>
      <c r="AE122" s="138"/>
      <c r="AF122" s="138">
        <f>SUMIF(Feuil3!$B:$B,Consolidation!$B122,Feuil3!$H:$H)</f>
        <v>0</v>
      </c>
      <c r="AG122" s="138"/>
      <c r="AH122" s="138">
        <f>SUMIF(Feuil4!$B:$B,Consolidation!$B122,Feuil4!$H:$H)</f>
        <v>0</v>
      </c>
      <c r="AI122" s="138"/>
      <c r="AJ122" s="138">
        <f>SUMIF(Feuil5!$B:$B,Consolidation!$B122,Feuil5!$H:$H)</f>
        <v>0</v>
      </c>
      <c r="AK122" s="138"/>
      <c r="AL122" s="125">
        <f t="shared" si="87"/>
        <v>0</v>
      </c>
      <c r="AM122" s="125">
        <f t="shared" si="88"/>
        <v>0</v>
      </c>
      <c r="AN122" s="78">
        <f t="shared" si="48"/>
        <v>0</v>
      </c>
    </row>
    <row r="123" spans="1:40" x14ac:dyDescent="0.3">
      <c r="A123" s="69" t="s">
        <v>330</v>
      </c>
      <c r="B123" s="139">
        <v>3940</v>
      </c>
      <c r="C123" s="140" t="s">
        <v>184</v>
      </c>
      <c r="D123" s="138">
        <f>SUMIF(Feuil1!$B:$B,Consolidation!$B123,Feuil1!$D:$D)</f>
        <v>0</v>
      </c>
      <c r="E123" s="138"/>
      <c r="F123" s="138">
        <f>SUMIF(Feuil2!$B:$B,Consolidation!$B123,Feuil2!$D:$D)</f>
        <v>0</v>
      </c>
      <c r="G123" s="138"/>
      <c r="H123" s="138">
        <f>SUMIF(Feuil3!$B:$B,Consolidation!$B123,Feuil3!$D:$D)</f>
        <v>0</v>
      </c>
      <c r="I123" s="138"/>
      <c r="J123" s="138">
        <f>SUMIF(Feuil4!$B:$B,Consolidation!$B123,Feuil4!$D:$D)</f>
        <v>0</v>
      </c>
      <c r="K123" s="138"/>
      <c r="L123" s="138">
        <f>SUMIF(Feuil5!$B:$B,Consolidation!$B123,Feuil5!$D:$D)</f>
        <v>0</v>
      </c>
      <c r="M123" s="138"/>
      <c r="N123" s="125">
        <f t="shared" si="83"/>
        <v>0</v>
      </c>
      <c r="O123" s="125">
        <f t="shared" si="84"/>
        <v>0</v>
      </c>
      <c r="P123" s="138">
        <f>SUMIF(Feuil1!$B:$B,Consolidation!$B123,Feuil1!$F:$F)</f>
        <v>0</v>
      </c>
      <c r="Q123" s="138"/>
      <c r="R123" s="138">
        <f>SUMIF(Feuil2!$B:$B,Consolidation!$B123,Feuil2!$F:$F)</f>
        <v>0</v>
      </c>
      <c r="S123" s="138"/>
      <c r="T123" s="138">
        <f>SUMIF(Feuil3!$B:$B,Consolidation!$B123,Feuil3!$F:$F)</f>
        <v>0</v>
      </c>
      <c r="U123" s="138"/>
      <c r="V123" s="138">
        <f>SUMIF(Feuil4!$B:$B,Consolidation!$B123,Feuil4!$F:$F)</f>
        <v>0</v>
      </c>
      <c r="W123" s="138"/>
      <c r="X123" s="138">
        <f>SUMIF(Feuil5!$B:$B,Consolidation!$B123,Feuil5!$F:$F)</f>
        <v>0</v>
      </c>
      <c r="Y123" s="138"/>
      <c r="Z123" s="125">
        <f t="shared" si="85"/>
        <v>0</v>
      </c>
      <c r="AA123" s="125">
        <f t="shared" si="86"/>
        <v>0</v>
      </c>
      <c r="AB123" s="138">
        <f>SUMIF(Feuil1!$B:$B,Consolidation!$B123,Feuil1!$H:$H)</f>
        <v>0</v>
      </c>
      <c r="AC123" s="138"/>
      <c r="AD123" s="138">
        <f>SUMIF(Feuil2!$B:$B,Consolidation!$B123,Feuil2!$H:$H)</f>
        <v>0</v>
      </c>
      <c r="AE123" s="138"/>
      <c r="AF123" s="138">
        <f>SUMIF(Feuil3!$B:$B,Consolidation!$B123,Feuil3!$H:$H)</f>
        <v>0</v>
      </c>
      <c r="AG123" s="138"/>
      <c r="AH123" s="138">
        <f>SUMIF(Feuil4!$B:$B,Consolidation!$B123,Feuil4!$H:$H)</f>
        <v>0</v>
      </c>
      <c r="AI123" s="138"/>
      <c r="AJ123" s="138">
        <f>SUMIF(Feuil5!$B:$B,Consolidation!$B123,Feuil5!$H:$H)</f>
        <v>0</v>
      </c>
      <c r="AK123" s="138"/>
      <c r="AL123" s="125">
        <f t="shared" si="87"/>
        <v>0</v>
      </c>
      <c r="AM123" s="125">
        <f t="shared" si="88"/>
        <v>0</v>
      </c>
      <c r="AN123" s="78">
        <f t="shared" si="48"/>
        <v>0</v>
      </c>
    </row>
    <row r="124" spans="1:40" x14ac:dyDescent="0.3">
      <c r="A124" s="69" t="s">
        <v>330</v>
      </c>
      <c r="B124" s="139">
        <v>3950</v>
      </c>
      <c r="C124" s="140" t="s">
        <v>43</v>
      </c>
      <c r="D124" s="138">
        <f>SUMIF(Feuil1!$B:$B,Consolidation!$B124,Feuil1!$D:$D)</f>
        <v>0</v>
      </c>
      <c r="E124" s="138"/>
      <c r="F124" s="138">
        <f>SUMIF(Feuil2!$B:$B,Consolidation!$B124,Feuil2!$D:$D)</f>
        <v>0</v>
      </c>
      <c r="G124" s="138"/>
      <c r="H124" s="138">
        <f>SUMIF(Feuil3!$B:$B,Consolidation!$B124,Feuil3!$D:$D)</f>
        <v>0</v>
      </c>
      <c r="I124" s="138"/>
      <c r="J124" s="138">
        <f>SUMIF(Feuil4!$B:$B,Consolidation!$B124,Feuil4!$D:$D)</f>
        <v>0</v>
      </c>
      <c r="K124" s="138"/>
      <c r="L124" s="138">
        <f>SUMIF(Feuil5!$B:$B,Consolidation!$B124,Feuil5!$D:$D)</f>
        <v>0</v>
      </c>
      <c r="M124" s="138"/>
      <c r="N124" s="125">
        <f t="shared" si="83"/>
        <v>0</v>
      </c>
      <c r="O124" s="125">
        <f t="shared" si="84"/>
        <v>0</v>
      </c>
      <c r="P124" s="138">
        <f>SUMIF(Feuil1!$B:$B,Consolidation!$B124,Feuil1!$F:$F)</f>
        <v>0</v>
      </c>
      <c r="Q124" s="138"/>
      <c r="R124" s="138">
        <f>SUMIF(Feuil2!$B:$B,Consolidation!$B124,Feuil2!$F:$F)</f>
        <v>0</v>
      </c>
      <c r="S124" s="138"/>
      <c r="T124" s="138">
        <f>SUMIF(Feuil3!$B:$B,Consolidation!$B124,Feuil3!$F:$F)</f>
        <v>0</v>
      </c>
      <c r="U124" s="138"/>
      <c r="V124" s="138">
        <f>SUMIF(Feuil4!$B:$B,Consolidation!$B124,Feuil4!$F:$F)</f>
        <v>0</v>
      </c>
      <c r="W124" s="138"/>
      <c r="X124" s="138">
        <f>SUMIF(Feuil5!$B:$B,Consolidation!$B124,Feuil5!$F:$F)</f>
        <v>0</v>
      </c>
      <c r="Y124" s="138"/>
      <c r="Z124" s="125">
        <f t="shared" si="85"/>
        <v>0</v>
      </c>
      <c r="AA124" s="125">
        <f t="shared" si="86"/>
        <v>0</v>
      </c>
      <c r="AB124" s="138">
        <f>SUMIF(Feuil1!$B:$B,Consolidation!$B124,Feuil1!$H:$H)</f>
        <v>0</v>
      </c>
      <c r="AC124" s="138"/>
      <c r="AD124" s="138">
        <f>SUMIF(Feuil2!$B:$B,Consolidation!$B124,Feuil2!$H:$H)</f>
        <v>0</v>
      </c>
      <c r="AE124" s="138"/>
      <c r="AF124" s="138">
        <f>SUMIF(Feuil3!$B:$B,Consolidation!$B124,Feuil3!$H:$H)</f>
        <v>0</v>
      </c>
      <c r="AG124" s="138"/>
      <c r="AH124" s="138">
        <f>SUMIF(Feuil4!$B:$B,Consolidation!$B124,Feuil4!$H:$H)</f>
        <v>0</v>
      </c>
      <c r="AI124" s="138"/>
      <c r="AJ124" s="138">
        <f>SUMIF(Feuil5!$B:$B,Consolidation!$B124,Feuil5!$H:$H)</f>
        <v>0</v>
      </c>
      <c r="AK124" s="138"/>
      <c r="AL124" s="125">
        <f t="shared" si="87"/>
        <v>0</v>
      </c>
      <c r="AM124" s="125">
        <f t="shared" si="88"/>
        <v>0</v>
      </c>
      <c r="AN124" s="78">
        <f t="shared" si="48"/>
        <v>0</v>
      </c>
    </row>
    <row r="125" spans="1:40" x14ac:dyDescent="0.3">
      <c r="A125" s="69" t="s">
        <v>330</v>
      </c>
      <c r="B125" s="139">
        <v>3990</v>
      </c>
      <c r="C125" s="140" t="s">
        <v>185</v>
      </c>
      <c r="D125" s="138">
        <f>SUMIF(Feuil1!$B:$B,Consolidation!$B125,Feuil1!$D:$D)</f>
        <v>0</v>
      </c>
      <c r="E125" s="138"/>
      <c r="F125" s="138">
        <f>SUMIF(Feuil2!$B:$B,Consolidation!$B125,Feuil2!$D:$D)</f>
        <v>0</v>
      </c>
      <c r="G125" s="138"/>
      <c r="H125" s="138">
        <f>SUMIF(Feuil3!$B:$B,Consolidation!$B125,Feuil3!$D:$D)</f>
        <v>0</v>
      </c>
      <c r="I125" s="138"/>
      <c r="J125" s="138">
        <f>SUMIF(Feuil4!$B:$B,Consolidation!$B125,Feuil4!$D:$D)</f>
        <v>0</v>
      </c>
      <c r="K125" s="138"/>
      <c r="L125" s="138">
        <f>SUMIF(Feuil5!$B:$B,Consolidation!$B125,Feuil5!$D:$D)</f>
        <v>0</v>
      </c>
      <c r="M125" s="138"/>
      <c r="N125" s="125">
        <f t="shared" si="83"/>
        <v>0</v>
      </c>
      <c r="O125" s="125">
        <f t="shared" si="84"/>
        <v>0</v>
      </c>
      <c r="P125" s="138">
        <f>SUMIF(Feuil1!$B:$B,Consolidation!$B125,Feuil1!$F:$F)</f>
        <v>0</v>
      </c>
      <c r="Q125" s="138"/>
      <c r="R125" s="138">
        <f>SUMIF(Feuil2!$B:$B,Consolidation!$B125,Feuil2!$F:$F)</f>
        <v>0</v>
      </c>
      <c r="S125" s="138"/>
      <c r="T125" s="138">
        <f>SUMIF(Feuil3!$B:$B,Consolidation!$B125,Feuil3!$F:$F)</f>
        <v>0</v>
      </c>
      <c r="U125" s="138"/>
      <c r="V125" s="138">
        <f>SUMIF(Feuil4!$B:$B,Consolidation!$B125,Feuil4!$F:$F)</f>
        <v>0</v>
      </c>
      <c r="W125" s="138"/>
      <c r="X125" s="138">
        <f>SUMIF(Feuil5!$B:$B,Consolidation!$B125,Feuil5!$F:$F)</f>
        <v>0</v>
      </c>
      <c r="Y125" s="138"/>
      <c r="Z125" s="125">
        <f t="shared" si="85"/>
        <v>0</v>
      </c>
      <c r="AA125" s="125">
        <f t="shared" si="86"/>
        <v>0</v>
      </c>
      <c r="AB125" s="138">
        <f>SUMIF(Feuil1!$B:$B,Consolidation!$B125,Feuil1!$H:$H)</f>
        <v>0</v>
      </c>
      <c r="AC125" s="138"/>
      <c r="AD125" s="138">
        <f>SUMIF(Feuil2!$B:$B,Consolidation!$B125,Feuil2!$H:$H)</f>
        <v>0</v>
      </c>
      <c r="AE125" s="138"/>
      <c r="AF125" s="138">
        <f>SUMIF(Feuil3!$B:$B,Consolidation!$B125,Feuil3!$H:$H)</f>
        <v>0</v>
      </c>
      <c r="AG125" s="138"/>
      <c r="AH125" s="138">
        <f>SUMIF(Feuil4!$B:$B,Consolidation!$B125,Feuil4!$H:$H)</f>
        <v>0</v>
      </c>
      <c r="AI125" s="138"/>
      <c r="AJ125" s="138">
        <f>SUMIF(Feuil5!$B:$B,Consolidation!$B125,Feuil5!$H:$H)</f>
        <v>0</v>
      </c>
      <c r="AK125" s="138"/>
      <c r="AL125" s="125">
        <f t="shared" si="87"/>
        <v>0</v>
      </c>
      <c r="AM125" s="125">
        <f t="shared" si="88"/>
        <v>0</v>
      </c>
      <c r="AN125" s="78">
        <f t="shared" si="48"/>
        <v>0</v>
      </c>
    </row>
    <row r="126" spans="1:40" s="92" customFormat="1" x14ac:dyDescent="0.3">
      <c r="A126" s="69" t="s">
        <v>330</v>
      </c>
      <c r="B126" s="136"/>
      <c r="C126" s="137"/>
      <c r="D126" s="138"/>
      <c r="E126" s="138"/>
      <c r="F126" s="138"/>
      <c r="G126" s="138"/>
      <c r="H126" s="138"/>
      <c r="I126" s="138"/>
      <c r="J126" s="138"/>
      <c r="K126" s="138"/>
      <c r="L126" s="138"/>
      <c r="M126" s="138"/>
      <c r="N126" s="125"/>
      <c r="O126" s="125"/>
      <c r="P126" s="138"/>
      <c r="Q126" s="138"/>
      <c r="R126" s="138"/>
      <c r="S126" s="138"/>
      <c r="T126" s="138"/>
      <c r="U126" s="138"/>
      <c r="V126" s="138"/>
      <c r="W126" s="138"/>
      <c r="X126" s="138"/>
      <c r="Y126" s="138"/>
      <c r="Z126" s="125"/>
      <c r="AA126" s="125"/>
      <c r="AB126" s="138"/>
      <c r="AC126" s="138"/>
      <c r="AD126" s="138"/>
      <c r="AE126" s="138"/>
      <c r="AF126" s="138"/>
      <c r="AG126" s="138"/>
      <c r="AH126" s="138"/>
      <c r="AI126" s="138"/>
      <c r="AJ126" s="138"/>
      <c r="AK126" s="138"/>
      <c r="AL126" s="125"/>
      <c r="AM126" s="125"/>
      <c r="AN126" s="78">
        <f t="shared" si="48"/>
        <v>0</v>
      </c>
    </row>
    <row r="127" spans="1:40" s="2" customFormat="1" ht="16.5" x14ac:dyDescent="0.3">
      <c r="A127" s="69"/>
      <c r="B127" s="121">
        <v>4</v>
      </c>
      <c r="C127" s="122" t="s">
        <v>191</v>
      </c>
      <c r="D127" s="123">
        <f t="shared" ref="D127:M127" si="89">SUBTOTAL(9,D128:D276)</f>
        <v>0</v>
      </c>
      <c r="E127" s="123">
        <f t="shared" si="89"/>
        <v>0</v>
      </c>
      <c r="F127" s="123">
        <f t="shared" si="89"/>
        <v>0</v>
      </c>
      <c r="G127" s="123">
        <f t="shared" si="89"/>
        <v>0</v>
      </c>
      <c r="H127" s="123">
        <f t="shared" si="89"/>
        <v>0</v>
      </c>
      <c r="I127" s="123">
        <f t="shared" si="89"/>
        <v>0</v>
      </c>
      <c r="J127" s="123">
        <f t="shared" si="89"/>
        <v>0</v>
      </c>
      <c r="K127" s="123">
        <f t="shared" si="89"/>
        <v>0</v>
      </c>
      <c r="L127" s="123">
        <f t="shared" si="89"/>
        <v>0</v>
      </c>
      <c r="M127" s="123">
        <f t="shared" si="89"/>
        <v>0</v>
      </c>
      <c r="N127" s="124">
        <f t="shared" ref="N127:O129" si="90">D127+F127+H127+J127+L127</f>
        <v>0</v>
      </c>
      <c r="O127" s="124">
        <f t="shared" si="90"/>
        <v>0</v>
      </c>
      <c r="P127" s="123">
        <f t="shared" ref="P127:Y127" si="91">SUBTOTAL(9,P128:P276)</f>
        <v>0</v>
      </c>
      <c r="Q127" s="123">
        <f t="shared" si="91"/>
        <v>0</v>
      </c>
      <c r="R127" s="123">
        <f t="shared" si="91"/>
        <v>0</v>
      </c>
      <c r="S127" s="123">
        <f t="shared" si="91"/>
        <v>0</v>
      </c>
      <c r="T127" s="123">
        <f t="shared" si="91"/>
        <v>0</v>
      </c>
      <c r="U127" s="123">
        <f t="shared" si="91"/>
        <v>0</v>
      </c>
      <c r="V127" s="123">
        <f t="shared" si="91"/>
        <v>0</v>
      </c>
      <c r="W127" s="123">
        <f t="shared" si="91"/>
        <v>0</v>
      </c>
      <c r="X127" s="123">
        <f t="shared" si="91"/>
        <v>0</v>
      </c>
      <c r="Y127" s="123">
        <f t="shared" si="91"/>
        <v>0</v>
      </c>
      <c r="Z127" s="124">
        <f t="shared" si="85"/>
        <v>0</v>
      </c>
      <c r="AA127" s="124">
        <f t="shared" si="86"/>
        <v>0</v>
      </c>
      <c r="AB127" s="123">
        <f t="shared" ref="AB127:AK127" si="92">SUBTOTAL(9,AB128:AB276)</f>
        <v>0</v>
      </c>
      <c r="AC127" s="123">
        <f t="shared" si="92"/>
        <v>0</v>
      </c>
      <c r="AD127" s="123">
        <f t="shared" si="92"/>
        <v>0</v>
      </c>
      <c r="AE127" s="123">
        <f t="shared" si="92"/>
        <v>0</v>
      </c>
      <c r="AF127" s="123">
        <f t="shared" si="92"/>
        <v>0</v>
      </c>
      <c r="AG127" s="123">
        <f t="shared" si="92"/>
        <v>0</v>
      </c>
      <c r="AH127" s="123">
        <f t="shared" si="92"/>
        <v>0</v>
      </c>
      <c r="AI127" s="123">
        <f t="shared" si="92"/>
        <v>0</v>
      </c>
      <c r="AJ127" s="123">
        <f t="shared" si="92"/>
        <v>0</v>
      </c>
      <c r="AK127" s="123">
        <f t="shared" si="92"/>
        <v>0</v>
      </c>
      <c r="AL127" s="124">
        <f t="shared" si="87"/>
        <v>0</v>
      </c>
      <c r="AM127" s="124">
        <f t="shared" si="88"/>
        <v>0</v>
      </c>
      <c r="AN127" s="78">
        <f t="shared" si="48"/>
        <v>0</v>
      </c>
    </row>
    <row r="128" spans="1:40" s="92" customFormat="1" x14ac:dyDescent="0.3">
      <c r="A128" s="69"/>
      <c r="B128" s="136"/>
      <c r="C128" s="137"/>
      <c r="D128" s="138"/>
      <c r="E128" s="138"/>
      <c r="F128" s="138"/>
      <c r="G128" s="138"/>
      <c r="H128" s="138"/>
      <c r="I128" s="138"/>
      <c r="J128" s="138"/>
      <c r="K128" s="138"/>
      <c r="L128" s="138"/>
      <c r="M128" s="138"/>
      <c r="N128" s="125"/>
      <c r="O128" s="125"/>
      <c r="P128" s="138"/>
      <c r="Q128" s="138"/>
      <c r="R128" s="138"/>
      <c r="S128" s="138"/>
      <c r="T128" s="138"/>
      <c r="U128" s="138"/>
      <c r="V128" s="138"/>
      <c r="W128" s="138"/>
      <c r="X128" s="138"/>
      <c r="Y128" s="138"/>
      <c r="Z128" s="125"/>
      <c r="AA128" s="125"/>
      <c r="AB128" s="138"/>
      <c r="AC128" s="138"/>
      <c r="AD128" s="138"/>
      <c r="AE128" s="138"/>
      <c r="AF128" s="138"/>
      <c r="AG128" s="138"/>
      <c r="AH128" s="138"/>
      <c r="AI128" s="138"/>
      <c r="AJ128" s="138"/>
      <c r="AK128" s="138"/>
      <c r="AL128" s="125"/>
      <c r="AM128" s="125"/>
      <c r="AN128" s="78">
        <f t="shared" si="48"/>
        <v>0</v>
      </c>
    </row>
    <row r="129" spans="1:40" s="3" customFormat="1" x14ac:dyDescent="0.3">
      <c r="A129" s="69"/>
      <c r="B129" s="101">
        <v>40</v>
      </c>
      <c r="C129" s="102" t="s">
        <v>192</v>
      </c>
      <c r="D129" s="103">
        <f>SUBTOTAL(9,D130:D140)</f>
        <v>0</v>
      </c>
      <c r="E129" s="103">
        <f>IF($E$5&gt;0,D129/$E$5,0)</f>
        <v>0</v>
      </c>
      <c r="F129" s="103">
        <f>SUBTOTAL(9,F130:F140)</f>
        <v>0</v>
      </c>
      <c r="G129" s="103">
        <f>IF($G$5&gt;0,F129/$G$5,0)</f>
        <v>0</v>
      </c>
      <c r="H129" s="103">
        <f>SUBTOTAL(9,H130:H140)</f>
        <v>0</v>
      </c>
      <c r="I129" s="103">
        <f>IF($I$5&gt;0,H129/$I$5,0)</f>
        <v>0</v>
      </c>
      <c r="J129" s="103">
        <f>SUBTOTAL(9,J130:J140)</f>
        <v>0</v>
      </c>
      <c r="K129" s="103">
        <f>IF($K$5&gt;0,J129/$K$5,0)</f>
        <v>0</v>
      </c>
      <c r="L129" s="103">
        <f>SUBTOTAL(9,L130:L140)</f>
        <v>0</v>
      </c>
      <c r="M129" s="103">
        <f>IF($M$5&gt;0,L129/$M$5,0)</f>
        <v>0</v>
      </c>
      <c r="N129" s="116">
        <f t="shared" si="90"/>
        <v>0</v>
      </c>
      <c r="O129" s="116">
        <f t="shared" si="90"/>
        <v>0</v>
      </c>
      <c r="P129" s="103">
        <f>SUBTOTAL(9,P130:P140)</f>
        <v>0</v>
      </c>
      <c r="Q129" s="103">
        <f>IF($Q$5&gt;0,P129/$Q$5,0)</f>
        <v>0</v>
      </c>
      <c r="R129" s="103">
        <f>SUBTOTAL(9,R130:R140)</f>
        <v>0</v>
      </c>
      <c r="S129" s="103">
        <f>IF($S$5&gt;0,R129/$S$5,0)</f>
        <v>0</v>
      </c>
      <c r="T129" s="103">
        <f>SUBTOTAL(9,T130:T140)</f>
        <v>0</v>
      </c>
      <c r="U129" s="103">
        <f>IF($U$5&gt;0,T129/$U$5,0)</f>
        <v>0</v>
      </c>
      <c r="V129" s="103">
        <f>SUBTOTAL(9,V130:V140)</f>
        <v>0</v>
      </c>
      <c r="W129" s="103">
        <f>IF($W$5&gt;0,V129/$W$5,0)</f>
        <v>0</v>
      </c>
      <c r="X129" s="103">
        <f>SUBTOTAL(9,X130:X140)</f>
        <v>0</v>
      </c>
      <c r="Y129" s="103">
        <f>IF($Y$5&gt;0,X129/$Y$5,0)</f>
        <v>0</v>
      </c>
      <c r="Z129" s="116">
        <f t="shared" si="85"/>
        <v>0</v>
      </c>
      <c r="AA129" s="116">
        <f t="shared" si="86"/>
        <v>0</v>
      </c>
      <c r="AB129" s="103">
        <f>SUBTOTAL(9,AB130:AB140)</f>
        <v>0</v>
      </c>
      <c r="AC129" s="103">
        <f>IF($AC$5&gt;0,AB129/$AC$5,0)</f>
        <v>0</v>
      </c>
      <c r="AD129" s="103">
        <f>SUBTOTAL(9,AD130:AD140)</f>
        <v>0</v>
      </c>
      <c r="AE129" s="103">
        <f>IF($AE$5&gt;0,AD129/$AE$5,0)</f>
        <v>0</v>
      </c>
      <c r="AF129" s="103">
        <f>SUBTOTAL(9,AF130:AF140)</f>
        <v>0</v>
      </c>
      <c r="AG129" s="103">
        <f>IF($AG$5&gt;0,AF129/$AG$5,0)</f>
        <v>0</v>
      </c>
      <c r="AH129" s="103">
        <f>SUBTOTAL(9,AH130:AH140)</f>
        <v>0</v>
      </c>
      <c r="AI129" s="103">
        <f>IF($AI$5&gt;0,AH129/$AI$5,0)</f>
        <v>0</v>
      </c>
      <c r="AJ129" s="103">
        <f>SUBTOTAL(9,AJ130:AJ140)</f>
        <v>0</v>
      </c>
      <c r="AK129" s="103">
        <f>IF($AK$5&gt;0,AJ129/$AK$5,0)</f>
        <v>0</v>
      </c>
      <c r="AL129" s="116">
        <f t="shared" si="87"/>
        <v>0</v>
      </c>
      <c r="AM129" s="116">
        <f t="shared" si="88"/>
        <v>0</v>
      </c>
      <c r="AN129" s="78">
        <f t="shared" si="48"/>
        <v>0</v>
      </c>
    </row>
    <row r="130" spans="1:40" s="1" customFormat="1" x14ac:dyDescent="0.3">
      <c r="A130" s="69" t="s">
        <v>330</v>
      </c>
      <c r="B130" s="139">
        <v>4001</v>
      </c>
      <c r="C130" s="140" t="s">
        <v>44</v>
      </c>
      <c r="D130" s="138">
        <f>SUMIF(Feuil1!$B:$B,Consolidation!$B130,Feuil1!$D:$D)</f>
        <v>0</v>
      </c>
      <c r="E130" s="138"/>
      <c r="F130" s="138">
        <f>SUMIF(Feuil2!$B:$B,Consolidation!$B130,Feuil2!$D:$D)</f>
        <v>0</v>
      </c>
      <c r="G130" s="138"/>
      <c r="H130" s="138">
        <f>SUMIF(Feuil3!$B:$B,Consolidation!$B130,Feuil3!$D:$D)</f>
        <v>0</v>
      </c>
      <c r="I130" s="138"/>
      <c r="J130" s="138">
        <f>SUMIF(Feuil4!$B:$B,Consolidation!$B130,Feuil4!$D:$D)</f>
        <v>0</v>
      </c>
      <c r="K130" s="138"/>
      <c r="L130" s="138">
        <f>SUMIF(Feuil5!$B:$B,Consolidation!$B130,Feuil5!$D:$D)</f>
        <v>0</v>
      </c>
      <c r="M130" s="138"/>
      <c r="N130" s="125">
        <f t="shared" ref="N130:N139" si="93">D130+F130+H130+J130+L130</f>
        <v>0</v>
      </c>
      <c r="O130" s="125">
        <f t="shared" ref="O130:O139" si="94">E130+G130+I130+K130+M130</f>
        <v>0</v>
      </c>
      <c r="P130" s="138">
        <f>SUMIF(Feuil1!$B:$B,Consolidation!$B130,Feuil1!$F:$F)</f>
        <v>0</v>
      </c>
      <c r="Q130" s="138"/>
      <c r="R130" s="138">
        <f>SUMIF(Feuil2!$B:$B,Consolidation!$B130,Feuil2!$F:$F)</f>
        <v>0</v>
      </c>
      <c r="S130" s="138"/>
      <c r="T130" s="138">
        <f>SUMIF(Feuil3!$B:$B,Consolidation!$B130,Feuil3!$F:$F)</f>
        <v>0</v>
      </c>
      <c r="U130" s="138"/>
      <c r="V130" s="138">
        <f>SUMIF(Feuil4!$B:$B,Consolidation!$B130,Feuil4!$F:$F)</f>
        <v>0</v>
      </c>
      <c r="W130" s="138"/>
      <c r="X130" s="138">
        <f>SUMIF(Feuil5!$B:$B,Consolidation!$B130,Feuil5!$F:$F)</f>
        <v>0</v>
      </c>
      <c r="Y130" s="138"/>
      <c r="Z130" s="125">
        <f t="shared" si="85"/>
        <v>0</v>
      </c>
      <c r="AA130" s="125">
        <f t="shared" si="86"/>
        <v>0</v>
      </c>
      <c r="AB130" s="138">
        <f>SUMIF(Feuil1!$B:$B,Consolidation!$B130,Feuil1!$H:$H)</f>
        <v>0</v>
      </c>
      <c r="AC130" s="138"/>
      <c r="AD130" s="138">
        <f>SUMIF(Feuil2!$B:$B,Consolidation!$B130,Feuil2!$H:$H)</f>
        <v>0</v>
      </c>
      <c r="AE130" s="138"/>
      <c r="AF130" s="138">
        <f>SUMIF(Feuil3!$B:$B,Consolidation!$B130,Feuil3!$H:$H)</f>
        <v>0</v>
      </c>
      <c r="AG130" s="138"/>
      <c r="AH130" s="138">
        <f>SUMIF(Feuil4!$B:$B,Consolidation!$B130,Feuil4!$H:$H)</f>
        <v>0</v>
      </c>
      <c r="AI130" s="138"/>
      <c r="AJ130" s="138">
        <f>SUMIF(Feuil5!$B:$B,Consolidation!$B130,Feuil5!$H:$H)</f>
        <v>0</v>
      </c>
      <c r="AK130" s="138"/>
      <c r="AL130" s="125">
        <f t="shared" si="87"/>
        <v>0</v>
      </c>
      <c r="AM130" s="125">
        <f t="shared" si="88"/>
        <v>0</v>
      </c>
      <c r="AN130" s="78">
        <f t="shared" si="48"/>
        <v>0</v>
      </c>
    </row>
    <row r="131" spans="1:40" s="1" customFormat="1" x14ac:dyDescent="0.3">
      <c r="A131" s="69" t="s">
        <v>330</v>
      </c>
      <c r="B131" s="139">
        <v>4002</v>
      </c>
      <c r="C131" s="140" t="s">
        <v>186</v>
      </c>
      <c r="D131" s="138">
        <f>SUMIF(Feuil1!$B:$B,Consolidation!$B131,Feuil1!$D:$D)</f>
        <v>0</v>
      </c>
      <c r="E131" s="138"/>
      <c r="F131" s="138">
        <f>SUMIF(Feuil2!$B:$B,Consolidation!$B131,Feuil2!$D:$D)</f>
        <v>0</v>
      </c>
      <c r="G131" s="138"/>
      <c r="H131" s="138">
        <f>SUMIF(Feuil3!$B:$B,Consolidation!$B131,Feuil3!$D:$D)</f>
        <v>0</v>
      </c>
      <c r="I131" s="138"/>
      <c r="J131" s="138">
        <f>SUMIF(Feuil4!$B:$B,Consolidation!$B131,Feuil4!$D:$D)</f>
        <v>0</v>
      </c>
      <c r="K131" s="138"/>
      <c r="L131" s="138">
        <f>SUMIF(Feuil5!$B:$B,Consolidation!$B131,Feuil5!$D:$D)</f>
        <v>0</v>
      </c>
      <c r="M131" s="138"/>
      <c r="N131" s="125">
        <f t="shared" si="93"/>
        <v>0</v>
      </c>
      <c r="O131" s="125">
        <f t="shared" si="94"/>
        <v>0</v>
      </c>
      <c r="P131" s="138">
        <f>SUMIF(Feuil1!$B:$B,Consolidation!$B131,Feuil1!$F:$F)</f>
        <v>0</v>
      </c>
      <c r="Q131" s="138"/>
      <c r="R131" s="138">
        <f>SUMIF(Feuil2!$B:$B,Consolidation!$B131,Feuil2!$F:$F)</f>
        <v>0</v>
      </c>
      <c r="S131" s="138"/>
      <c r="T131" s="138">
        <f>SUMIF(Feuil3!$B:$B,Consolidation!$B131,Feuil3!$F:$F)</f>
        <v>0</v>
      </c>
      <c r="U131" s="138"/>
      <c r="V131" s="138">
        <f>SUMIF(Feuil4!$B:$B,Consolidation!$B131,Feuil4!$F:$F)</f>
        <v>0</v>
      </c>
      <c r="W131" s="138"/>
      <c r="X131" s="138">
        <f>SUMIF(Feuil5!$B:$B,Consolidation!$B131,Feuil5!$F:$F)</f>
        <v>0</v>
      </c>
      <c r="Y131" s="138"/>
      <c r="Z131" s="125">
        <f t="shared" si="85"/>
        <v>0</v>
      </c>
      <c r="AA131" s="125">
        <f t="shared" si="86"/>
        <v>0</v>
      </c>
      <c r="AB131" s="138">
        <f>SUMIF(Feuil1!$B:$B,Consolidation!$B131,Feuil1!$H:$H)</f>
        <v>0</v>
      </c>
      <c r="AC131" s="138"/>
      <c r="AD131" s="138">
        <f>SUMIF(Feuil2!$B:$B,Consolidation!$B131,Feuil2!$H:$H)</f>
        <v>0</v>
      </c>
      <c r="AE131" s="138"/>
      <c r="AF131" s="138">
        <f>SUMIF(Feuil3!$B:$B,Consolidation!$B131,Feuil3!$H:$H)</f>
        <v>0</v>
      </c>
      <c r="AG131" s="138"/>
      <c r="AH131" s="138">
        <f>SUMIF(Feuil4!$B:$B,Consolidation!$B131,Feuil4!$H:$H)</f>
        <v>0</v>
      </c>
      <c r="AI131" s="138"/>
      <c r="AJ131" s="138">
        <f>SUMIF(Feuil5!$B:$B,Consolidation!$B131,Feuil5!$H:$H)</f>
        <v>0</v>
      </c>
      <c r="AK131" s="138"/>
      <c r="AL131" s="125">
        <f t="shared" si="87"/>
        <v>0</v>
      </c>
      <c r="AM131" s="125">
        <f t="shared" si="88"/>
        <v>0</v>
      </c>
      <c r="AN131" s="78">
        <f t="shared" si="48"/>
        <v>0</v>
      </c>
    </row>
    <row r="132" spans="1:40" s="1" customFormat="1" x14ac:dyDescent="0.3">
      <c r="A132" s="69" t="s">
        <v>330</v>
      </c>
      <c r="B132" s="139">
        <v>4003</v>
      </c>
      <c r="C132" s="140" t="s">
        <v>45</v>
      </c>
      <c r="D132" s="138">
        <f>SUMIF(Feuil1!$B:$B,Consolidation!$B132,Feuil1!$D:$D)</f>
        <v>0</v>
      </c>
      <c r="E132" s="138"/>
      <c r="F132" s="138">
        <f>SUMIF(Feuil2!$B:$B,Consolidation!$B132,Feuil2!$D:$D)</f>
        <v>0</v>
      </c>
      <c r="G132" s="138"/>
      <c r="H132" s="138">
        <f>SUMIF(Feuil3!$B:$B,Consolidation!$B132,Feuil3!$D:$D)</f>
        <v>0</v>
      </c>
      <c r="I132" s="138"/>
      <c r="J132" s="138">
        <f>SUMIF(Feuil4!$B:$B,Consolidation!$B132,Feuil4!$D:$D)</f>
        <v>0</v>
      </c>
      <c r="K132" s="138"/>
      <c r="L132" s="138">
        <f>SUMIF(Feuil5!$B:$B,Consolidation!$B132,Feuil5!$D:$D)</f>
        <v>0</v>
      </c>
      <c r="M132" s="138"/>
      <c r="N132" s="125">
        <f t="shared" si="93"/>
        <v>0</v>
      </c>
      <c r="O132" s="125">
        <f t="shared" si="94"/>
        <v>0</v>
      </c>
      <c r="P132" s="138">
        <f>SUMIF(Feuil1!$B:$B,Consolidation!$B132,Feuil1!$F:$F)</f>
        <v>0</v>
      </c>
      <c r="Q132" s="138"/>
      <c r="R132" s="138">
        <f>SUMIF(Feuil2!$B:$B,Consolidation!$B132,Feuil2!$F:$F)</f>
        <v>0</v>
      </c>
      <c r="S132" s="138"/>
      <c r="T132" s="138">
        <f>SUMIF(Feuil3!$B:$B,Consolidation!$B132,Feuil3!$F:$F)</f>
        <v>0</v>
      </c>
      <c r="U132" s="138"/>
      <c r="V132" s="138">
        <f>SUMIF(Feuil4!$B:$B,Consolidation!$B132,Feuil4!$F:$F)</f>
        <v>0</v>
      </c>
      <c r="W132" s="138"/>
      <c r="X132" s="138">
        <f>SUMIF(Feuil5!$B:$B,Consolidation!$B132,Feuil5!$F:$F)</f>
        <v>0</v>
      </c>
      <c r="Y132" s="138"/>
      <c r="Z132" s="125">
        <f t="shared" si="85"/>
        <v>0</v>
      </c>
      <c r="AA132" s="125">
        <f t="shared" si="86"/>
        <v>0</v>
      </c>
      <c r="AB132" s="138">
        <f>SUMIF(Feuil1!$B:$B,Consolidation!$B132,Feuil1!$H:$H)</f>
        <v>0</v>
      </c>
      <c r="AC132" s="138"/>
      <c r="AD132" s="138">
        <f>SUMIF(Feuil2!$B:$B,Consolidation!$B132,Feuil2!$H:$H)</f>
        <v>0</v>
      </c>
      <c r="AE132" s="138"/>
      <c r="AF132" s="138">
        <f>SUMIF(Feuil3!$B:$B,Consolidation!$B132,Feuil3!$H:$H)</f>
        <v>0</v>
      </c>
      <c r="AG132" s="138"/>
      <c r="AH132" s="138">
        <f>SUMIF(Feuil4!$B:$B,Consolidation!$B132,Feuil4!$H:$H)</f>
        <v>0</v>
      </c>
      <c r="AI132" s="138"/>
      <c r="AJ132" s="138">
        <f>SUMIF(Feuil5!$B:$B,Consolidation!$B132,Feuil5!$H:$H)</f>
        <v>0</v>
      </c>
      <c r="AK132" s="138"/>
      <c r="AL132" s="125">
        <f t="shared" si="87"/>
        <v>0</v>
      </c>
      <c r="AM132" s="125">
        <f t="shared" si="88"/>
        <v>0</v>
      </c>
      <c r="AN132" s="78">
        <f t="shared" si="48"/>
        <v>0</v>
      </c>
    </row>
    <row r="133" spans="1:40" s="1" customFormat="1" x14ac:dyDescent="0.3">
      <c r="A133" s="69" t="s">
        <v>330</v>
      </c>
      <c r="B133" s="139">
        <v>4004</v>
      </c>
      <c r="C133" s="140" t="s">
        <v>187</v>
      </c>
      <c r="D133" s="138">
        <f>SUMIF(Feuil1!$B:$B,Consolidation!$B133,Feuil1!$D:$D)</f>
        <v>0</v>
      </c>
      <c r="E133" s="138"/>
      <c r="F133" s="138">
        <f>SUMIF(Feuil2!$B:$B,Consolidation!$B133,Feuil2!$D:$D)</f>
        <v>0</v>
      </c>
      <c r="G133" s="138"/>
      <c r="H133" s="138">
        <f>SUMIF(Feuil3!$B:$B,Consolidation!$B133,Feuil3!$D:$D)</f>
        <v>0</v>
      </c>
      <c r="I133" s="138"/>
      <c r="J133" s="138">
        <f>SUMIF(Feuil4!$B:$B,Consolidation!$B133,Feuil4!$D:$D)</f>
        <v>0</v>
      </c>
      <c r="K133" s="138"/>
      <c r="L133" s="138">
        <f>SUMIF(Feuil5!$B:$B,Consolidation!$B133,Feuil5!$D:$D)</f>
        <v>0</v>
      </c>
      <c r="M133" s="138"/>
      <c r="N133" s="125">
        <f t="shared" si="93"/>
        <v>0</v>
      </c>
      <c r="O133" s="125">
        <f t="shared" si="94"/>
        <v>0</v>
      </c>
      <c r="P133" s="138">
        <f>SUMIF(Feuil1!$B:$B,Consolidation!$B133,Feuil1!$F:$F)</f>
        <v>0</v>
      </c>
      <c r="Q133" s="138"/>
      <c r="R133" s="138">
        <f>SUMIF(Feuil2!$B:$B,Consolidation!$B133,Feuil2!$F:$F)</f>
        <v>0</v>
      </c>
      <c r="S133" s="138"/>
      <c r="T133" s="138">
        <f>SUMIF(Feuil3!$B:$B,Consolidation!$B133,Feuil3!$F:$F)</f>
        <v>0</v>
      </c>
      <c r="U133" s="138"/>
      <c r="V133" s="138">
        <f>SUMIF(Feuil4!$B:$B,Consolidation!$B133,Feuil4!$F:$F)</f>
        <v>0</v>
      </c>
      <c r="W133" s="138"/>
      <c r="X133" s="138">
        <f>SUMIF(Feuil5!$B:$B,Consolidation!$B133,Feuil5!$F:$F)</f>
        <v>0</v>
      </c>
      <c r="Y133" s="138"/>
      <c r="Z133" s="125">
        <f t="shared" si="85"/>
        <v>0</v>
      </c>
      <c r="AA133" s="125">
        <f t="shared" si="86"/>
        <v>0</v>
      </c>
      <c r="AB133" s="138">
        <f>SUMIF(Feuil1!$B:$B,Consolidation!$B133,Feuil1!$H:$H)</f>
        <v>0</v>
      </c>
      <c r="AC133" s="138"/>
      <c r="AD133" s="138">
        <f>SUMIF(Feuil2!$B:$B,Consolidation!$B133,Feuil2!$H:$H)</f>
        <v>0</v>
      </c>
      <c r="AE133" s="138"/>
      <c r="AF133" s="138">
        <f>SUMIF(Feuil3!$B:$B,Consolidation!$B133,Feuil3!$H:$H)</f>
        <v>0</v>
      </c>
      <c r="AG133" s="138"/>
      <c r="AH133" s="138">
        <f>SUMIF(Feuil4!$B:$B,Consolidation!$B133,Feuil4!$H:$H)</f>
        <v>0</v>
      </c>
      <c r="AI133" s="138"/>
      <c r="AJ133" s="138">
        <f>SUMIF(Feuil5!$B:$B,Consolidation!$B133,Feuil5!$H:$H)</f>
        <v>0</v>
      </c>
      <c r="AK133" s="138"/>
      <c r="AL133" s="125">
        <f t="shared" si="87"/>
        <v>0</v>
      </c>
      <c r="AM133" s="125">
        <f t="shared" si="88"/>
        <v>0</v>
      </c>
      <c r="AN133" s="78">
        <f t="shared" si="48"/>
        <v>0</v>
      </c>
    </row>
    <row r="134" spans="1:40" s="1" customFormat="1" x14ac:dyDescent="0.3">
      <c r="A134" s="69" t="s">
        <v>330</v>
      </c>
      <c r="B134" s="139">
        <v>4005</v>
      </c>
      <c r="C134" s="140" t="s">
        <v>188</v>
      </c>
      <c r="D134" s="138">
        <f>SUMIF(Feuil1!$B:$B,Consolidation!$B134,Feuil1!$D:$D)</f>
        <v>0</v>
      </c>
      <c r="E134" s="138"/>
      <c r="F134" s="138">
        <f>SUMIF(Feuil2!$B:$B,Consolidation!$B134,Feuil2!$D:$D)</f>
        <v>0</v>
      </c>
      <c r="G134" s="138"/>
      <c r="H134" s="138">
        <f>SUMIF(Feuil3!$B:$B,Consolidation!$B134,Feuil3!$D:$D)</f>
        <v>0</v>
      </c>
      <c r="I134" s="138"/>
      <c r="J134" s="138">
        <f>SUMIF(Feuil4!$B:$B,Consolidation!$B134,Feuil4!$D:$D)</f>
        <v>0</v>
      </c>
      <c r="K134" s="138"/>
      <c r="L134" s="138">
        <f>SUMIF(Feuil5!$B:$B,Consolidation!$B134,Feuil5!$D:$D)</f>
        <v>0</v>
      </c>
      <c r="M134" s="138"/>
      <c r="N134" s="125">
        <f t="shared" si="93"/>
        <v>0</v>
      </c>
      <c r="O134" s="125">
        <f t="shared" si="94"/>
        <v>0</v>
      </c>
      <c r="P134" s="138">
        <f>SUMIF(Feuil1!$B:$B,Consolidation!$B134,Feuil1!$F:$F)</f>
        <v>0</v>
      </c>
      <c r="Q134" s="138"/>
      <c r="R134" s="138">
        <f>SUMIF(Feuil2!$B:$B,Consolidation!$B134,Feuil2!$F:$F)</f>
        <v>0</v>
      </c>
      <c r="S134" s="138"/>
      <c r="T134" s="138">
        <f>SUMIF(Feuil3!$B:$B,Consolidation!$B134,Feuil3!$F:$F)</f>
        <v>0</v>
      </c>
      <c r="U134" s="138"/>
      <c r="V134" s="138">
        <f>SUMIF(Feuil4!$B:$B,Consolidation!$B134,Feuil4!$F:$F)</f>
        <v>0</v>
      </c>
      <c r="W134" s="138"/>
      <c r="X134" s="138">
        <f>SUMIF(Feuil5!$B:$B,Consolidation!$B134,Feuil5!$F:$F)</f>
        <v>0</v>
      </c>
      <c r="Y134" s="138"/>
      <c r="Z134" s="125">
        <f t="shared" si="85"/>
        <v>0</v>
      </c>
      <c r="AA134" s="125">
        <f t="shared" si="86"/>
        <v>0</v>
      </c>
      <c r="AB134" s="138">
        <f>SUMIF(Feuil1!$B:$B,Consolidation!$B134,Feuil1!$H:$H)</f>
        <v>0</v>
      </c>
      <c r="AC134" s="138"/>
      <c r="AD134" s="138">
        <f>SUMIF(Feuil2!$B:$B,Consolidation!$B134,Feuil2!$H:$H)</f>
        <v>0</v>
      </c>
      <c r="AE134" s="138"/>
      <c r="AF134" s="138">
        <f>SUMIF(Feuil3!$B:$B,Consolidation!$B134,Feuil3!$H:$H)</f>
        <v>0</v>
      </c>
      <c r="AG134" s="138"/>
      <c r="AH134" s="138">
        <f>SUMIF(Feuil4!$B:$B,Consolidation!$B134,Feuil4!$H:$H)</f>
        <v>0</v>
      </c>
      <c r="AI134" s="138"/>
      <c r="AJ134" s="138">
        <f>SUMIF(Feuil5!$B:$B,Consolidation!$B134,Feuil5!$H:$H)</f>
        <v>0</v>
      </c>
      <c r="AK134" s="138"/>
      <c r="AL134" s="125">
        <f t="shared" si="87"/>
        <v>0</v>
      </c>
      <c r="AM134" s="125">
        <f t="shared" si="88"/>
        <v>0</v>
      </c>
      <c r="AN134" s="78">
        <f t="shared" si="48"/>
        <v>0</v>
      </c>
    </row>
    <row r="135" spans="1:40" s="1" customFormat="1" x14ac:dyDescent="0.3">
      <c r="A135" s="69" t="s">
        <v>330</v>
      </c>
      <c r="B135" s="139">
        <v>4006</v>
      </c>
      <c r="C135" s="140" t="s">
        <v>46</v>
      </c>
      <c r="D135" s="138">
        <f>SUMIF(Feuil1!$B:$B,Consolidation!$B135,Feuil1!$D:$D)</f>
        <v>0</v>
      </c>
      <c r="E135" s="138"/>
      <c r="F135" s="138">
        <f>SUMIF(Feuil2!$B:$B,Consolidation!$B135,Feuil2!$D:$D)</f>
        <v>0</v>
      </c>
      <c r="G135" s="138"/>
      <c r="H135" s="138">
        <f>SUMIF(Feuil3!$B:$B,Consolidation!$B135,Feuil3!$D:$D)</f>
        <v>0</v>
      </c>
      <c r="I135" s="138"/>
      <c r="J135" s="138">
        <f>SUMIF(Feuil4!$B:$B,Consolidation!$B135,Feuil4!$D:$D)</f>
        <v>0</v>
      </c>
      <c r="K135" s="138"/>
      <c r="L135" s="138">
        <f>SUMIF(Feuil5!$B:$B,Consolidation!$B135,Feuil5!$D:$D)</f>
        <v>0</v>
      </c>
      <c r="M135" s="138"/>
      <c r="N135" s="125">
        <f t="shared" si="93"/>
        <v>0</v>
      </c>
      <c r="O135" s="125">
        <f t="shared" si="94"/>
        <v>0</v>
      </c>
      <c r="P135" s="138">
        <f>SUMIF(Feuil1!$B:$B,Consolidation!$B135,Feuil1!$F:$F)</f>
        <v>0</v>
      </c>
      <c r="Q135" s="138"/>
      <c r="R135" s="138">
        <f>SUMIF(Feuil2!$B:$B,Consolidation!$B135,Feuil2!$F:$F)</f>
        <v>0</v>
      </c>
      <c r="S135" s="138"/>
      <c r="T135" s="138">
        <f>SUMIF(Feuil3!$B:$B,Consolidation!$B135,Feuil3!$F:$F)</f>
        <v>0</v>
      </c>
      <c r="U135" s="138"/>
      <c r="V135" s="138">
        <f>SUMIF(Feuil4!$B:$B,Consolidation!$B135,Feuil4!$F:$F)</f>
        <v>0</v>
      </c>
      <c r="W135" s="138"/>
      <c r="X135" s="138">
        <f>SUMIF(Feuil5!$B:$B,Consolidation!$B135,Feuil5!$F:$F)</f>
        <v>0</v>
      </c>
      <c r="Y135" s="138"/>
      <c r="Z135" s="125">
        <f t="shared" si="85"/>
        <v>0</v>
      </c>
      <c r="AA135" s="125">
        <f t="shared" si="86"/>
        <v>0</v>
      </c>
      <c r="AB135" s="138">
        <f>SUMIF(Feuil1!$B:$B,Consolidation!$B135,Feuil1!$H:$H)</f>
        <v>0</v>
      </c>
      <c r="AC135" s="138"/>
      <c r="AD135" s="138">
        <f>SUMIF(Feuil2!$B:$B,Consolidation!$B135,Feuil2!$H:$H)</f>
        <v>0</v>
      </c>
      <c r="AE135" s="138"/>
      <c r="AF135" s="138">
        <f>SUMIF(Feuil3!$B:$B,Consolidation!$B135,Feuil3!$H:$H)</f>
        <v>0</v>
      </c>
      <c r="AG135" s="138"/>
      <c r="AH135" s="138">
        <f>SUMIF(Feuil4!$B:$B,Consolidation!$B135,Feuil4!$H:$H)</f>
        <v>0</v>
      </c>
      <c r="AI135" s="138"/>
      <c r="AJ135" s="138">
        <f>SUMIF(Feuil5!$B:$B,Consolidation!$B135,Feuil5!$H:$H)</f>
        <v>0</v>
      </c>
      <c r="AK135" s="138"/>
      <c r="AL135" s="125">
        <f t="shared" si="87"/>
        <v>0</v>
      </c>
      <c r="AM135" s="125">
        <f t="shared" si="88"/>
        <v>0</v>
      </c>
      <c r="AN135" s="78">
        <f t="shared" ref="AN135:AN198" si="95">SUM(D135:AM135)</f>
        <v>0</v>
      </c>
    </row>
    <row r="136" spans="1:40" s="1" customFormat="1" x14ac:dyDescent="0.3">
      <c r="A136" s="69" t="s">
        <v>330</v>
      </c>
      <c r="B136" s="139">
        <v>4007</v>
      </c>
      <c r="C136" s="140" t="s">
        <v>47</v>
      </c>
      <c r="D136" s="138">
        <f>SUMIF(Feuil1!$B:$B,Consolidation!$B136,Feuil1!$D:$D)</f>
        <v>0</v>
      </c>
      <c r="E136" s="138"/>
      <c r="F136" s="138">
        <f>SUMIF(Feuil2!$B:$B,Consolidation!$B136,Feuil2!$D:$D)</f>
        <v>0</v>
      </c>
      <c r="G136" s="138"/>
      <c r="H136" s="138">
        <f>SUMIF(Feuil3!$B:$B,Consolidation!$B136,Feuil3!$D:$D)</f>
        <v>0</v>
      </c>
      <c r="I136" s="138"/>
      <c r="J136" s="138">
        <f>SUMIF(Feuil4!$B:$B,Consolidation!$B136,Feuil4!$D:$D)</f>
        <v>0</v>
      </c>
      <c r="K136" s="138"/>
      <c r="L136" s="138">
        <f>SUMIF(Feuil5!$B:$B,Consolidation!$B136,Feuil5!$D:$D)</f>
        <v>0</v>
      </c>
      <c r="M136" s="138"/>
      <c r="N136" s="125">
        <f t="shared" si="93"/>
        <v>0</v>
      </c>
      <c r="O136" s="125">
        <f t="shared" si="94"/>
        <v>0</v>
      </c>
      <c r="P136" s="138">
        <f>SUMIF(Feuil1!$B:$B,Consolidation!$B136,Feuil1!$F:$F)</f>
        <v>0</v>
      </c>
      <c r="Q136" s="138"/>
      <c r="R136" s="138">
        <f>SUMIF(Feuil2!$B:$B,Consolidation!$B136,Feuil2!$F:$F)</f>
        <v>0</v>
      </c>
      <c r="S136" s="138"/>
      <c r="T136" s="138">
        <f>SUMIF(Feuil3!$B:$B,Consolidation!$B136,Feuil3!$F:$F)</f>
        <v>0</v>
      </c>
      <c r="U136" s="138"/>
      <c r="V136" s="138">
        <f>SUMIF(Feuil4!$B:$B,Consolidation!$B136,Feuil4!$F:$F)</f>
        <v>0</v>
      </c>
      <c r="W136" s="138"/>
      <c r="X136" s="138">
        <f>SUMIF(Feuil5!$B:$B,Consolidation!$B136,Feuil5!$F:$F)</f>
        <v>0</v>
      </c>
      <c r="Y136" s="138"/>
      <c r="Z136" s="125">
        <f t="shared" si="85"/>
        <v>0</v>
      </c>
      <c r="AA136" s="125">
        <f t="shared" si="86"/>
        <v>0</v>
      </c>
      <c r="AB136" s="138">
        <f>SUMIF(Feuil1!$B:$B,Consolidation!$B136,Feuil1!$H:$H)</f>
        <v>0</v>
      </c>
      <c r="AC136" s="138"/>
      <c r="AD136" s="138">
        <f>SUMIF(Feuil2!$B:$B,Consolidation!$B136,Feuil2!$H:$H)</f>
        <v>0</v>
      </c>
      <c r="AE136" s="138"/>
      <c r="AF136" s="138">
        <f>SUMIF(Feuil3!$B:$B,Consolidation!$B136,Feuil3!$H:$H)</f>
        <v>0</v>
      </c>
      <c r="AG136" s="138"/>
      <c r="AH136" s="138">
        <f>SUMIF(Feuil4!$B:$B,Consolidation!$B136,Feuil4!$H:$H)</f>
        <v>0</v>
      </c>
      <c r="AI136" s="138"/>
      <c r="AJ136" s="138">
        <f>SUMIF(Feuil5!$B:$B,Consolidation!$B136,Feuil5!$H:$H)</f>
        <v>0</v>
      </c>
      <c r="AK136" s="138"/>
      <c r="AL136" s="125">
        <f t="shared" si="87"/>
        <v>0</v>
      </c>
      <c r="AM136" s="125">
        <f t="shared" si="88"/>
        <v>0</v>
      </c>
      <c r="AN136" s="78">
        <f t="shared" si="95"/>
        <v>0</v>
      </c>
    </row>
    <row r="137" spans="1:40" s="1" customFormat="1" x14ac:dyDescent="0.3">
      <c r="A137" s="69" t="s">
        <v>330</v>
      </c>
      <c r="B137" s="139">
        <v>4008</v>
      </c>
      <c r="C137" s="140" t="s">
        <v>48</v>
      </c>
      <c r="D137" s="138">
        <f>SUMIF(Feuil1!$B:$B,Consolidation!$B137,Feuil1!$D:$D)</f>
        <v>0</v>
      </c>
      <c r="E137" s="138"/>
      <c r="F137" s="138">
        <f>SUMIF(Feuil2!$B:$B,Consolidation!$B137,Feuil2!$D:$D)</f>
        <v>0</v>
      </c>
      <c r="G137" s="138"/>
      <c r="H137" s="138">
        <f>SUMIF(Feuil3!$B:$B,Consolidation!$B137,Feuil3!$D:$D)</f>
        <v>0</v>
      </c>
      <c r="I137" s="138"/>
      <c r="J137" s="138">
        <f>SUMIF(Feuil4!$B:$B,Consolidation!$B137,Feuil4!$D:$D)</f>
        <v>0</v>
      </c>
      <c r="K137" s="138"/>
      <c r="L137" s="138">
        <f>SUMIF(Feuil5!$B:$B,Consolidation!$B137,Feuil5!$D:$D)</f>
        <v>0</v>
      </c>
      <c r="M137" s="138"/>
      <c r="N137" s="125">
        <f t="shared" si="93"/>
        <v>0</v>
      </c>
      <c r="O137" s="125">
        <f t="shared" si="94"/>
        <v>0</v>
      </c>
      <c r="P137" s="138">
        <f>SUMIF(Feuil1!$B:$B,Consolidation!$B137,Feuil1!$F:$F)</f>
        <v>0</v>
      </c>
      <c r="Q137" s="138"/>
      <c r="R137" s="138">
        <f>SUMIF(Feuil2!$B:$B,Consolidation!$B137,Feuil2!$F:$F)</f>
        <v>0</v>
      </c>
      <c r="S137" s="138"/>
      <c r="T137" s="138">
        <f>SUMIF(Feuil3!$B:$B,Consolidation!$B137,Feuil3!$F:$F)</f>
        <v>0</v>
      </c>
      <c r="U137" s="138"/>
      <c r="V137" s="138">
        <f>SUMIF(Feuil4!$B:$B,Consolidation!$B137,Feuil4!$F:$F)</f>
        <v>0</v>
      </c>
      <c r="W137" s="138"/>
      <c r="X137" s="138">
        <f>SUMIF(Feuil5!$B:$B,Consolidation!$B137,Feuil5!$F:$F)</f>
        <v>0</v>
      </c>
      <c r="Y137" s="138"/>
      <c r="Z137" s="125">
        <f t="shared" si="85"/>
        <v>0</v>
      </c>
      <c r="AA137" s="125">
        <f t="shared" si="86"/>
        <v>0</v>
      </c>
      <c r="AB137" s="138">
        <f>SUMIF(Feuil1!$B:$B,Consolidation!$B137,Feuil1!$H:$H)</f>
        <v>0</v>
      </c>
      <c r="AC137" s="138"/>
      <c r="AD137" s="138">
        <f>SUMIF(Feuil2!$B:$B,Consolidation!$B137,Feuil2!$H:$H)</f>
        <v>0</v>
      </c>
      <c r="AE137" s="138"/>
      <c r="AF137" s="138">
        <f>SUMIF(Feuil3!$B:$B,Consolidation!$B137,Feuil3!$H:$H)</f>
        <v>0</v>
      </c>
      <c r="AG137" s="138"/>
      <c r="AH137" s="138">
        <f>SUMIF(Feuil4!$B:$B,Consolidation!$B137,Feuil4!$H:$H)</f>
        <v>0</v>
      </c>
      <c r="AI137" s="138"/>
      <c r="AJ137" s="138">
        <f>SUMIF(Feuil5!$B:$B,Consolidation!$B137,Feuil5!$H:$H)</f>
        <v>0</v>
      </c>
      <c r="AK137" s="138"/>
      <c r="AL137" s="125">
        <f t="shared" si="87"/>
        <v>0</v>
      </c>
      <c r="AM137" s="125">
        <f t="shared" si="88"/>
        <v>0</v>
      </c>
      <c r="AN137" s="78">
        <f t="shared" si="95"/>
        <v>0</v>
      </c>
    </row>
    <row r="138" spans="1:40" s="1" customFormat="1" x14ac:dyDescent="0.3">
      <c r="A138" s="69" t="s">
        <v>330</v>
      </c>
      <c r="B138" s="141">
        <v>4009</v>
      </c>
      <c r="C138" s="140" t="s">
        <v>189</v>
      </c>
      <c r="D138" s="138">
        <f>SUMIF(Feuil1!$B:$B,Consolidation!$B138,Feuil1!$D:$D)</f>
        <v>0</v>
      </c>
      <c r="E138" s="138"/>
      <c r="F138" s="138">
        <f>SUMIF(Feuil2!$B:$B,Consolidation!$B138,Feuil2!$D:$D)</f>
        <v>0</v>
      </c>
      <c r="G138" s="138"/>
      <c r="H138" s="138">
        <f>SUMIF(Feuil3!$B:$B,Consolidation!$B138,Feuil3!$D:$D)</f>
        <v>0</v>
      </c>
      <c r="I138" s="138"/>
      <c r="J138" s="138">
        <f>SUMIF(Feuil4!$B:$B,Consolidation!$B138,Feuil4!$D:$D)</f>
        <v>0</v>
      </c>
      <c r="K138" s="138"/>
      <c r="L138" s="138">
        <f>SUMIF(Feuil5!$B:$B,Consolidation!$B138,Feuil5!$D:$D)</f>
        <v>0</v>
      </c>
      <c r="M138" s="138"/>
      <c r="N138" s="125">
        <f t="shared" si="93"/>
        <v>0</v>
      </c>
      <c r="O138" s="125">
        <f t="shared" si="94"/>
        <v>0</v>
      </c>
      <c r="P138" s="138">
        <f>SUMIF(Feuil1!$B:$B,Consolidation!$B138,Feuil1!$F:$F)</f>
        <v>0</v>
      </c>
      <c r="Q138" s="138"/>
      <c r="R138" s="138">
        <f>SUMIF(Feuil2!$B:$B,Consolidation!$B138,Feuil2!$F:$F)</f>
        <v>0</v>
      </c>
      <c r="S138" s="138"/>
      <c r="T138" s="138">
        <f>SUMIF(Feuil3!$B:$B,Consolidation!$B138,Feuil3!$F:$F)</f>
        <v>0</v>
      </c>
      <c r="U138" s="138"/>
      <c r="V138" s="138">
        <f>SUMIF(Feuil4!$B:$B,Consolidation!$B138,Feuil4!$F:$F)</f>
        <v>0</v>
      </c>
      <c r="W138" s="138"/>
      <c r="X138" s="138">
        <f>SUMIF(Feuil5!$B:$B,Consolidation!$B138,Feuil5!$F:$F)</f>
        <v>0</v>
      </c>
      <c r="Y138" s="138"/>
      <c r="Z138" s="125">
        <f t="shared" si="85"/>
        <v>0</v>
      </c>
      <c r="AA138" s="125">
        <f t="shared" si="86"/>
        <v>0</v>
      </c>
      <c r="AB138" s="138">
        <f>SUMIF(Feuil1!$B:$B,Consolidation!$B138,Feuil1!$H:$H)</f>
        <v>0</v>
      </c>
      <c r="AC138" s="138"/>
      <c r="AD138" s="138">
        <f>SUMIF(Feuil2!$B:$B,Consolidation!$B138,Feuil2!$H:$H)</f>
        <v>0</v>
      </c>
      <c r="AE138" s="138"/>
      <c r="AF138" s="138">
        <f>SUMIF(Feuil3!$B:$B,Consolidation!$B138,Feuil3!$H:$H)</f>
        <v>0</v>
      </c>
      <c r="AG138" s="138"/>
      <c r="AH138" s="138">
        <f>SUMIF(Feuil4!$B:$B,Consolidation!$B138,Feuil4!$H:$H)</f>
        <v>0</v>
      </c>
      <c r="AI138" s="138"/>
      <c r="AJ138" s="138">
        <f>SUMIF(Feuil5!$B:$B,Consolidation!$B138,Feuil5!$H:$H)</f>
        <v>0</v>
      </c>
      <c r="AK138" s="138"/>
      <c r="AL138" s="125">
        <f t="shared" si="87"/>
        <v>0</v>
      </c>
      <c r="AM138" s="125">
        <f t="shared" si="88"/>
        <v>0</v>
      </c>
      <c r="AN138" s="78">
        <f t="shared" si="95"/>
        <v>0</v>
      </c>
    </row>
    <row r="139" spans="1:40" s="1" customFormat="1" x14ac:dyDescent="0.3">
      <c r="A139" s="69" t="s">
        <v>330</v>
      </c>
      <c r="B139" s="141">
        <v>4010</v>
      </c>
      <c r="C139" s="140" t="s">
        <v>190</v>
      </c>
      <c r="D139" s="138">
        <f>SUMIF(Feuil1!$B:$B,Consolidation!$B139,Feuil1!$D:$D)</f>
        <v>0</v>
      </c>
      <c r="E139" s="138"/>
      <c r="F139" s="138">
        <f>SUMIF(Feuil2!$B:$B,Consolidation!$B139,Feuil2!$D:$D)</f>
        <v>0</v>
      </c>
      <c r="G139" s="138"/>
      <c r="H139" s="138">
        <f>SUMIF(Feuil3!$B:$B,Consolidation!$B139,Feuil3!$D:$D)</f>
        <v>0</v>
      </c>
      <c r="I139" s="138"/>
      <c r="J139" s="138">
        <f>SUMIF(Feuil4!$B:$B,Consolidation!$B139,Feuil4!$D:$D)</f>
        <v>0</v>
      </c>
      <c r="K139" s="138"/>
      <c r="L139" s="138">
        <f>SUMIF(Feuil5!$B:$B,Consolidation!$B139,Feuil5!$D:$D)</f>
        <v>0</v>
      </c>
      <c r="M139" s="138"/>
      <c r="N139" s="125">
        <f t="shared" si="93"/>
        <v>0</v>
      </c>
      <c r="O139" s="125">
        <f t="shared" si="94"/>
        <v>0</v>
      </c>
      <c r="P139" s="138">
        <f>SUMIF(Feuil1!$B:$B,Consolidation!$B139,Feuil1!$F:$F)</f>
        <v>0</v>
      </c>
      <c r="Q139" s="138"/>
      <c r="R139" s="138">
        <f>SUMIF(Feuil2!$B:$B,Consolidation!$B139,Feuil2!$F:$F)</f>
        <v>0</v>
      </c>
      <c r="S139" s="138"/>
      <c r="T139" s="138">
        <f>SUMIF(Feuil3!$B:$B,Consolidation!$B139,Feuil3!$F:$F)</f>
        <v>0</v>
      </c>
      <c r="U139" s="138"/>
      <c r="V139" s="138">
        <f>SUMIF(Feuil4!$B:$B,Consolidation!$B139,Feuil4!$F:$F)</f>
        <v>0</v>
      </c>
      <c r="W139" s="138"/>
      <c r="X139" s="138">
        <f>SUMIF(Feuil5!$B:$B,Consolidation!$B139,Feuil5!$F:$F)</f>
        <v>0</v>
      </c>
      <c r="Y139" s="138"/>
      <c r="Z139" s="125">
        <f t="shared" si="85"/>
        <v>0</v>
      </c>
      <c r="AA139" s="125">
        <f t="shared" si="86"/>
        <v>0</v>
      </c>
      <c r="AB139" s="138">
        <f>SUMIF(Feuil1!$B:$B,Consolidation!$B139,Feuil1!$H:$H)</f>
        <v>0</v>
      </c>
      <c r="AC139" s="138"/>
      <c r="AD139" s="138">
        <f>SUMIF(Feuil2!$B:$B,Consolidation!$B139,Feuil2!$H:$H)</f>
        <v>0</v>
      </c>
      <c r="AE139" s="138"/>
      <c r="AF139" s="138">
        <f>SUMIF(Feuil3!$B:$B,Consolidation!$B139,Feuil3!$H:$H)</f>
        <v>0</v>
      </c>
      <c r="AG139" s="138"/>
      <c r="AH139" s="138">
        <f>SUMIF(Feuil4!$B:$B,Consolidation!$B139,Feuil4!$H:$H)</f>
        <v>0</v>
      </c>
      <c r="AI139" s="138"/>
      <c r="AJ139" s="138">
        <f>SUMIF(Feuil5!$B:$B,Consolidation!$B139,Feuil5!$H:$H)</f>
        <v>0</v>
      </c>
      <c r="AK139" s="138"/>
      <c r="AL139" s="125">
        <f t="shared" si="87"/>
        <v>0</v>
      </c>
      <c r="AM139" s="125">
        <f t="shared" si="88"/>
        <v>0</v>
      </c>
      <c r="AN139" s="78">
        <f t="shared" si="95"/>
        <v>0</v>
      </c>
    </row>
    <row r="140" spans="1:40" s="92" customFormat="1" x14ac:dyDescent="0.3">
      <c r="A140" s="69" t="s">
        <v>330</v>
      </c>
      <c r="B140" s="136"/>
      <c r="C140" s="137"/>
      <c r="D140" s="138"/>
      <c r="E140" s="138"/>
      <c r="F140" s="138"/>
      <c r="G140" s="138"/>
      <c r="H140" s="138"/>
      <c r="I140" s="138"/>
      <c r="J140" s="138"/>
      <c r="K140" s="138"/>
      <c r="L140" s="138"/>
      <c r="M140" s="138"/>
      <c r="N140" s="125"/>
      <c r="O140" s="125"/>
      <c r="P140" s="138"/>
      <c r="Q140" s="138"/>
      <c r="R140" s="138"/>
      <c r="S140" s="138"/>
      <c r="T140" s="138"/>
      <c r="U140" s="138"/>
      <c r="V140" s="138"/>
      <c r="W140" s="138"/>
      <c r="X140" s="138"/>
      <c r="Y140" s="138"/>
      <c r="Z140" s="125"/>
      <c r="AA140" s="125"/>
      <c r="AB140" s="138"/>
      <c r="AC140" s="138"/>
      <c r="AD140" s="138"/>
      <c r="AE140" s="138"/>
      <c r="AF140" s="138"/>
      <c r="AG140" s="138"/>
      <c r="AH140" s="138"/>
      <c r="AI140" s="138"/>
      <c r="AJ140" s="138"/>
      <c r="AK140" s="138"/>
      <c r="AL140" s="125"/>
      <c r="AM140" s="125"/>
      <c r="AN140" s="78">
        <f t="shared" si="95"/>
        <v>0</v>
      </c>
    </row>
    <row r="141" spans="1:40" s="3" customFormat="1" x14ac:dyDescent="0.3">
      <c r="A141" s="69"/>
      <c r="B141" s="101">
        <v>41</v>
      </c>
      <c r="C141" s="102" t="s">
        <v>193</v>
      </c>
      <c r="D141" s="103">
        <f>SUBTOTAL(9,D142:D146)</f>
        <v>0</v>
      </c>
      <c r="E141" s="103">
        <f>IF($E$5&gt;0,D141/$E$5,0)</f>
        <v>0</v>
      </c>
      <c r="F141" s="103">
        <f>SUBTOTAL(9,F142:F146)</f>
        <v>0</v>
      </c>
      <c r="G141" s="103">
        <f>IF($G$5&gt;0,F141/$G$5,0)</f>
        <v>0</v>
      </c>
      <c r="H141" s="103">
        <f>SUBTOTAL(9,H142:H146)</f>
        <v>0</v>
      </c>
      <c r="I141" s="103">
        <f>IF($I$5&gt;0,H141/$I$5,0)</f>
        <v>0</v>
      </c>
      <c r="J141" s="103">
        <f>SUBTOTAL(9,J142:J146)</f>
        <v>0</v>
      </c>
      <c r="K141" s="103">
        <f>IF($K$5&gt;0,J141/$K$5,0)</f>
        <v>0</v>
      </c>
      <c r="L141" s="103">
        <f>SUBTOTAL(9,L142:L146)</f>
        <v>0</v>
      </c>
      <c r="M141" s="103">
        <f>IF($M$5&gt;0,L141/$M$5,0)</f>
        <v>0</v>
      </c>
      <c r="N141" s="116">
        <f>D141+F141+H141+J141+L141</f>
        <v>0</v>
      </c>
      <c r="O141" s="116">
        <f>E141+G141+I141+K141+M141</f>
        <v>0</v>
      </c>
      <c r="P141" s="103">
        <f>SUBTOTAL(9,P142:P146)</f>
        <v>0</v>
      </c>
      <c r="Q141" s="103">
        <f>IF($Q$5&gt;0,P141/$Q$5,0)</f>
        <v>0</v>
      </c>
      <c r="R141" s="103">
        <f>SUBTOTAL(9,R142:R146)</f>
        <v>0</v>
      </c>
      <c r="S141" s="103">
        <f>IF($S$5&gt;0,R141/$S$5,0)</f>
        <v>0</v>
      </c>
      <c r="T141" s="103">
        <f>SUBTOTAL(9,T142:T146)</f>
        <v>0</v>
      </c>
      <c r="U141" s="103">
        <f>IF($U$5&gt;0,T141/$U$5,0)</f>
        <v>0</v>
      </c>
      <c r="V141" s="103">
        <f>SUBTOTAL(9,V142:V146)</f>
        <v>0</v>
      </c>
      <c r="W141" s="103">
        <f>IF($W$5&gt;0,V141/$W$5,0)</f>
        <v>0</v>
      </c>
      <c r="X141" s="103">
        <f>SUBTOTAL(9,X142:X146)</f>
        <v>0</v>
      </c>
      <c r="Y141" s="103">
        <f>IF($Y$5&gt;0,X141/$Y$5,0)</f>
        <v>0</v>
      </c>
      <c r="Z141" s="116">
        <f>P141+R141+T141+V141+X141</f>
        <v>0</v>
      </c>
      <c r="AA141" s="116">
        <f>Q141+S141+U141+W141+Y141</f>
        <v>0</v>
      </c>
      <c r="AB141" s="103">
        <f>SUBTOTAL(9,AB142:AB146)</f>
        <v>0</v>
      </c>
      <c r="AC141" s="103">
        <f>IF($AC$5&gt;0,AB141/$AC$5,0)</f>
        <v>0</v>
      </c>
      <c r="AD141" s="103">
        <f>SUBTOTAL(9,AD142:AD146)</f>
        <v>0</v>
      </c>
      <c r="AE141" s="103">
        <f>IF($AE$5&gt;0,AD141/$AE$5,0)</f>
        <v>0</v>
      </c>
      <c r="AF141" s="103">
        <f>SUBTOTAL(9,AF142:AF146)</f>
        <v>0</v>
      </c>
      <c r="AG141" s="103">
        <f>IF($AG$5&gt;0,AF141/$AG$5,0)</f>
        <v>0</v>
      </c>
      <c r="AH141" s="103">
        <f>SUBTOTAL(9,AH142:AH146)</f>
        <v>0</v>
      </c>
      <c r="AI141" s="103">
        <f>IF($AI$5&gt;0,AH141/$AI$5,0)</f>
        <v>0</v>
      </c>
      <c r="AJ141" s="103">
        <f>SUBTOTAL(9,AJ142:AJ146)</f>
        <v>0</v>
      </c>
      <c r="AK141" s="103">
        <f>IF($AK$5&gt;0,AJ141/$AK$5,0)</f>
        <v>0</v>
      </c>
      <c r="AL141" s="116">
        <f>AB141+AD141+AF141+AH141+AJ141</f>
        <v>0</v>
      </c>
      <c r="AM141" s="116">
        <f>AC141+AE141+AG141+AI141+AK141</f>
        <v>0</v>
      </c>
      <c r="AN141" s="78">
        <f t="shared" si="95"/>
        <v>0</v>
      </c>
    </row>
    <row r="142" spans="1:40" s="1" customFormat="1" x14ac:dyDescent="0.3">
      <c r="A142" s="69"/>
      <c r="B142" s="139">
        <v>4100</v>
      </c>
      <c r="C142" s="140" t="s">
        <v>49</v>
      </c>
      <c r="D142" s="138">
        <f>SUMIF(Feuil1!$B:$B,Consolidation!$B142,Feuil1!$D:$D)</f>
        <v>0</v>
      </c>
      <c r="E142" s="138"/>
      <c r="F142" s="138">
        <f>SUMIF(Feuil2!$B:$B,Consolidation!$B142,Feuil2!$D:$D)</f>
        <v>0</v>
      </c>
      <c r="G142" s="138"/>
      <c r="H142" s="138">
        <f>SUMIF(Feuil3!$B:$B,Consolidation!$B142,Feuil3!$D:$D)</f>
        <v>0</v>
      </c>
      <c r="I142" s="138"/>
      <c r="J142" s="138">
        <f>SUMIF(Feuil4!$B:$B,Consolidation!$B142,Feuil4!$D:$D)</f>
        <v>0</v>
      </c>
      <c r="K142" s="138"/>
      <c r="L142" s="138">
        <f>SUMIF(Feuil5!$B:$B,Consolidation!$B142,Feuil5!$D:$D)</f>
        <v>0</v>
      </c>
      <c r="M142" s="138"/>
      <c r="N142" s="125">
        <f t="shared" ref="N142:N145" si="96">D142+F142+H142+J142+L142</f>
        <v>0</v>
      </c>
      <c r="O142" s="125">
        <f t="shared" ref="O142:O145" si="97">E142+G142+I142+K142+M142</f>
        <v>0</v>
      </c>
      <c r="P142" s="138">
        <f>SUMIF(Feuil1!$B:$B,Consolidation!$B142,Feuil1!$F:$F)</f>
        <v>0</v>
      </c>
      <c r="Q142" s="138"/>
      <c r="R142" s="138">
        <f>SUMIF(Feuil2!$B:$B,Consolidation!$B142,Feuil2!$F:$F)</f>
        <v>0</v>
      </c>
      <c r="S142" s="138"/>
      <c r="T142" s="138">
        <f>SUMIF(Feuil3!$B:$B,Consolidation!$B142,Feuil3!$F:$F)</f>
        <v>0</v>
      </c>
      <c r="U142" s="138"/>
      <c r="V142" s="138">
        <f>SUMIF(Feuil4!$B:$B,Consolidation!$B142,Feuil4!$F:$F)</f>
        <v>0</v>
      </c>
      <c r="W142" s="138"/>
      <c r="X142" s="138">
        <f>SUMIF(Feuil5!$B:$B,Consolidation!$B142,Feuil5!$F:$F)</f>
        <v>0</v>
      </c>
      <c r="Y142" s="138"/>
      <c r="Z142" s="125">
        <f t="shared" ref="Z142:Z145" si="98">P142+R142+T142+V142+X142</f>
        <v>0</v>
      </c>
      <c r="AA142" s="125">
        <f t="shared" ref="AA142:AA145" si="99">Q142+S142+U142+W142+Y142</f>
        <v>0</v>
      </c>
      <c r="AB142" s="138">
        <f>SUMIF(Feuil1!$B:$B,Consolidation!$B142,Feuil1!$H:$H)</f>
        <v>0</v>
      </c>
      <c r="AC142" s="138"/>
      <c r="AD142" s="138">
        <f>SUMIF(Feuil2!$B:$B,Consolidation!$B142,Feuil2!$H:$H)</f>
        <v>0</v>
      </c>
      <c r="AE142" s="138"/>
      <c r="AF142" s="138">
        <f>SUMIF(Feuil3!$B:$B,Consolidation!$B142,Feuil3!$H:$H)</f>
        <v>0</v>
      </c>
      <c r="AG142" s="138"/>
      <c r="AH142" s="138">
        <f>SUMIF(Feuil4!$B:$B,Consolidation!$B142,Feuil4!$H:$H)</f>
        <v>0</v>
      </c>
      <c r="AI142" s="138"/>
      <c r="AJ142" s="138">
        <f>SUMIF(Feuil5!$B:$B,Consolidation!$B142,Feuil5!$H:$H)</f>
        <v>0</v>
      </c>
      <c r="AK142" s="138"/>
      <c r="AL142" s="125">
        <f t="shared" ref="AL142:AL145" si="100">AB142+AD142+AF142+AH142+AJ142</f>
        <v>0</v>
      </c>
      <c r="AM142" s="125">
        <f t="shared" ref="AM142:AM145" si="101">AC142+AE142+AG142+AI142+AK142</f>
        <v>0</v>
      </c>
      <c r="AN142" s="78">
        <f t="shared" si="95"/>
        <v>0</v>
      </c>
    </row>
    <row r="143" spans="1:40" s="1" customFormat="1" x14ac:dyDescent="0.3">
      <c r="A143" s="69" t="s">
        <v>330</v>
      </c>
      <c r="B143" s="139">
        <v>4105</v>
      </c>
      <c r="C143" s="140" t="s">
        <v>194</v>
      </c>
      <c r="D143" s="138">
        <f>SUMIF(Feuil1!$B:$B,Consolidation!$B143,Feuil1!$D:$D)</f>
        <v>0</v>
      </c>
      <c r="E143" s="138"/>
      <c r="F143" s="138">
        <f>SUMIF(Feuil2!$B:$B,Consolidation!$B143,Feuil2!$D:$D)</f>
        <v>0</v>
      </c>
      <c r="G143" s="138"/>
      <c r="H143" s="138">
        <f>SUMIF(Feuil3!$B:$B,Consolidation!$B143,Feuil3!$D:$D)</f>
        <v>0</v>
      </c>
      <c r="I143" s="138"/>
      <c r="J143" s="138">
        <f>SUMIF(Feuil4!$B:$B,Consolidation!$B143,Feuil4!$D:$D)</f>
        <v>0</v>
      </c>
      <c r="K143" s="138"/>
      <c r="L143" s="138">
        <f>SUMIF(Feuil5!$B:$B,Consolidation!$B143,Feuil5!$D:$D)</f>
        <v>0</v>
      </c>
      <c r="M143" s="138"/>
      <c r="N143" s="125">
        <f t="shared" si="96"/>
        <v>0</v>
      </c>
      <c r="O143" s="125">
        <f t="shared" si="97"/>
        <v>0</v>
      </c>
      <c r="P143" s="138">
        <f>SUMIF(Feuil1!$B:$B,Consolidation!$B143,Feuil1!$F:$F)</f>
        <v>0</v>
      </c>
      <c r="Q143" s="138"/>
      <c r="R143" s="138">
        <f>SUMIF(Feuil2!$B:$B,Consolidation!$B143,Feuil2!$F:$F)</f>
        <v>0</v>
      </c>
      <c r="S143" s="138"/>
      <c r="T143" s="138">
        <f>SUMIF(Feuil3!$B:$B,Consolidation!$B143,Feuil3!$F:$F)</f>
        <v>0</v>
      </c>
      <c r="U143" s="138"/>
      <c r="V143" s="138">
        <f>SUMIF(Feuil4!$B:$B,Consolidation!$B143,Feuil4!$F:$F)</f>
        <v>0</v>
      </c>
      <c r="W143" s="138"/>
      <c r="X143" s="138">
        <f>SUMIF(Feuil5!$B:$B,Consolidation!$B143,Feuil5!$F:$F)</f>
        <v>0</v>
      </c>
      <c r="Y143" s="138"/>
      <c r="Z143" s="125">
        <f t="shared" si="98"/>
        <v>0</v>
      </c>
      <c r="AA143" s="125">
        <f t="shared" si="99"/>
        <v>0</v>
      </c>
      <c r="AB143" s="138">
        <f>SUMIF(Feuil1!$B:$B,Consolidation!$B143,Feuil1!$H:$H)</f>
        <v>0</v>
      </c>
      <c r="AC143" s="138"/>
      <c r="AD143" s="138">
        <f>SUMIF(Feuil2!$B:$B,Consolidation!$B143,Feuil2!$H:$H)</f>
        <v>0</v>
      </c>
      <c r="AE143" s="138"/>
      <c r="AF143" s="138">
        <f>SUMIF(Feuil3!$B:$B,Consolidation!$B143,Feuil3!$H:$H)</f>
        <v>0</v>
      </c>
      <c r="AG143" s="138"/>
      <c r="AH143" s="138">
        <f>SUMIF(Feuil4!$B:$B,Consolidation!$B143,Feuil4!$H:$H)</f>
        <v>0</v>
      </c>
      <c r="AI143" s="138"/>
      <c r="AJ143" s="138">
        <f>SUMIF(Feuil5!$B:$B,Consolidation!$B143,Feuil5!$H:$H)</f>
        <v>0</v>
      </c>
      <c r="AK143" s="138"/>
      <c r="AL143" s="125">
        <f t="shared" si="100"/>
        <v>0</v>
      </c>
      <c r="AM143" s="125">
        <f t="shared" si="101"/>
        <v>0</v>
      </c>
      <c r="AN143" s="78">
        <f t="shared" si="95"/>
        <v>0</v>
      </c>
    </row>
    <row r="144" spans="1:40" s="1" customFormat="1" x14ac:dyDescent="0.3">
      <c r="A144" s="69" t="s">
        <v>330</v>
      </c>
      <c r="B144" s="139">
        <v>4150</v>
      </c>
      <c r="C144" s="140" t="s">
        <v>50</v>
      </c>
      <c r="D144" s="138">
        <f>SUMIF(Feuil1!$B:$B,Consolidation!$B144,Feuil1!$D:$D)</f>
        <v>0</v>
      </c>
      <c r="E144" s="138"/>
      <c r="F144" s="138">
        <f>SUMIF(Feuil2!$B:$B,Consolidation!$B144,Feuil2!$D:$D)</f>
        <v>0</v>
      </c>
      <c r="G144" s="138"/>
      <c r="H144" s="138">
        <f>SUMIF(Feuil3!$B:$B,Consolidation!$B144,Feuil3!$D:$D)</f>
        <v>0</v>
      </c>
      <c r="I144" s="138"/>
      <c r="J144" s="138">
        <f>SUMIF(Feuil4!$B:$B,Consolidation!$B144,Feuil4!$D:$D)</f>
        <v>0</v>
      </c>
      <c r="K144" s="138"/>
      <c r="L144" s="138">
        <f>SUMIF(Feuil5!$B:$B,Consolidation!$B144,Feuil5!$D:$D)</f>
        <v>0</v>
      </c>
      <c r="M144" s="138"/>
      <c r="N144" s="125">
        <f t="shared" si="96"/>
        <v>0</v>
      </c>
      <c r="O144" s="125">
        <f t="shared" si="97"/>
        <v>0</v>
      </c>
      <c r="P144" s="138">
        <f>SUMIF(Feuil1!$B:$B,Consolidation!$B144,Feuil1!$F:$F)</f>
        <v>0</v>
      </c>
      <c r="Q144" s="138"/>
      <c r="R144" s="138">
        <f>SUMIF(Feuil2!$B:$B,Consolidation!$B144,Feuil2!$F:$F)</f>
        <v>0</v>
      </c>
      <c r="S144" s="138"/>
      <c r="T144" s="138">
        <f>SUMIF(Feuil3!$B:$B,Consolidation!$B144,Feuil3!$F:$F)</f>
        <v>0</v>
      </c>
      <c r="U144" s="138"/>
      <c r="V144" s="138">
        <f>SUMIF(Feuil4!$B:$B,Consolidation!$B144,Feuil4!$F:$F)</f>
        <v>0</v>
      </c>
      <c r="W144" s="138"/>
      <c r="X144" s="138">
        <f>SUMIF(Feuil5!$B:$B,Consolidation!$B144,Feuil5!$F:$F)</f>
        <v>0</v>
      </c>
      <c r="Y144" s="138"/>
      <c r="Z144" s="125">
        <f t="shared" si="98"/>
        <v>0</v>
      </c>
      <c r="AA144" s="125">
        <f t="shared" si="99"/>
        <v>0</v>
      </c>
      <c r="AB144" s="138">
        <f>SUMIF(Feuil1!$B:$B,Consolidation!$B144,Feuil1!$H:$H)</f>
        <v>0</v>
      </c>
      <c r="AC144" s="138"/>
      <c r="AD144" s="138">
        <f>SUMIF(Feuil2!$B:$B,Consolidation!$B144,Feuil2!$H:$H)</f>
        <v>0</v>
      </c>
      <c r="AE144" s="138"/>
      <c r="AF144" s="138">
        <f>SUMIF(Feuil3!$B:$B,Consolidation!$B144,Feuil3!$H:$H)</f>
        <v>0</v>
      </c>
      <c r="AG144" s="138"/>
      <c r="AH144" s="138">
        <f>SUMIF(Feuil4!$B:$B,Consolidation!$B144,Feuil4!$H:$H)</f>
        <v>0</v>
      </c>
      <c r="AI144" s="138"/>
      <c r="AJ144" s="138">
        <f>SUMIF(Feuil5!$B:$B,Consolidation!$B144,Feuil5!$H:$H)</f>
        <v>0</v>
      </c>
      <c r="AK144" s="138"/>
      <c r="AL144" s="125">
        <f t="shared" si="100"/>
        <v>0</v>
      </c>
      <c r="AM144" s="125">
        <f t="shared" si="101"/>
        <v>0</v>
      </c>
      <c r="AN144" s="78">
        <f t="shared" si="95"/>
        <v>0</v>
      </c>
    </row>
    <row r="145" spans="1:40" s="1" customFormat="1" x14ac:dyDescent="0.3">
      <c r="A145" s="69" t="s">
        <v>330</v>
      </c>
      <c r="B145" s="139">
        <v>4160</v>
      </c>
      <c r="C145" s="140" t="s">
        <v>51</v>
      </c>
      <c r="D145" s="138">
        <f>SUMIF(Feuil1!$B:$B,Consolidation!$B145,Feuil1!$D:$D)</f>
        <v>0</v>
      </c>
      <c r="E145" s="138"/>
      <c r="F145" s="138">
        <f>SUMIF(Feuil2!$B:$B,Consolidation!$B145,Feuil2!$D:$D)</f>
        <v>0</v>
      </c>
      <c r="G145" s="138"/>
      <c r="H145" s="138">
        <f>SUMIF(Feuil3!$B:$B,Consolidation!$B145,Feuil3!$D:$D)</f>
        <v>0</v>
      </c>
      <c r="I145" s="138"/>
      <c r="J145" s="138">
        <f>SUMIF(Feuil4!$B:$B,Consolidation!$B145,Feuil4!$D:$D)</f>
        <v>0</v>
      </c>
      <c r="K145" s="138"/>
      <c r="L145" s="138">
        <f>SUMIF(Feuil5!$B:$B,Consolidation!$B145,Feuil5!$D:$D)</f>
        <v>0</v>
      </c>
      <c r="M145" s="138"/>
      <c r="N145" s="125">
        <f t="shared" si="96"/>
        <v>0</v>
      </c>
      <c r="O145" s="125">
        <f t="shared" si="97"/>
        <v>0</v>
      </c>
      <c r="P145" s="138">
        <f>SUMIF(Feuil1!$B:$B,Consolidation!$B145,Feuil1!$F:$F)</f>
        <v>0</v>
      </c>
      <c r="Q145" s="138"/>
      <c r="R145" s="138">
        <f>SUMIF(Feuil2!$B:$B,Consolidation!$B145,Feuil2!$F:$F)</f>
        <v>0</v>
      </c>
      <c r="S145" s="138"/>
      <c r="T145" s="138">
        <f>SUMIF(Feuil3!$B:$B,Consolidation!$B145,Feuil3!$F:$F)</f>
        <v>0</v>
      </c>
      <c r="U145" s="138"/>
      <c r="V145" s="138">
        <f>SUMIF(Feuil4!$B:$B,Consolidation!$B145,Feuil4!$F:$F)</f>
        <v>0</v>
      </c>
      <c r="W145" s="138"/>
      <c r="X145" s="138">
        <f>SUMIF(Feuil5!$B:$B,Consolidation!$B145,Feuil5!$F:$F)</f>
        <v>0</v>
      </c>
      <c r="Y145" s="138"/>
      <c r="Z145" s="125">
        <f t="shared" si="98"/>
        <v>0</v>
      </c>
      <c r="AA145" s="125">
        <f t="shared" si="99"/>
        <v>0</v>
      </c>
      <c r="AB145" s="138">
        <f>SUMIF(Feuil1!$B:$B,Consolidation!$B145,Feuil1!$H:$H)</f>
        <v>0</v>
      </c>
      <c r="AC145" s="138"/>
      <c r="AD145" s="138">
        <f>SUMIF(Feuil2!$B:$B,Consolidation!$B145,Feuil2!$H:$H)</f>
        <v>0</v>
      </c>
      <c r="AE145" s="138"/>
      <c r="AF145" s="138">
        <f>SUMIF(Feuil3!$B:$B,Consolidation!$B145,Feuil3!$H:$H)</f>
        <v>0</v>
      </c>
      <c r="AG145" s="138"/>
      <c r="AH145" s="138">
        <f>SUMIF(Feuil4!$B:$B,Consolidation!$B145,Feuil4!$H:$H)</f>
        <v>0</v>
      </c>
      <c r="AI145" s="138"/>
      <c r="AJ145" s="138">
        <f>SUMIF(Feuil5!$B:$B,Consolidation!$B145,Feuil5!$H:$H)</f>
        <v>0</v>
      </c>
      <c r="AK145" s="138"/>
      <c r="AL145" s="125">
        <f t="shared" si="100"/>
        <v>0</v>
      </c>
      <c r="AM145" s="125">
        <f t="shared" si="101"/>
        <v>0</v>
      </c>
      <c r="AN145" s="78">
        <f t="shared" si="95"/>
        <v>0</v>
      </c>
    </row>
    <row r="146" spans="1:40" s="92" customFormat="1" x14ac:dyDescent="0.3">
      <c r="A146" s="69" t="s">
        <v>330</v>
      </c>
      <c r="B146" s="136"/>
      <c r="C146" s="137"/>
      <c r="D146" s="138"/>
      <c r="E146" s="138"/>
      <c r="F146" s="138"/>
      <c r="G146" s="138"/>
      <c r="H146" s="138"/>
      <c r="I146" s="138"/>
      <c r="J146" s="138"/>
      <c r="K146" s="138"/>
      <c r="L146" s="138"/>
      <c r="M146" s="138"/>
      <c r="N146" s="125"/>
      <c r="O146" s="125"/>
      <c r="P146" s="138"/>
      <c r="Q146" s="138"/>
      <c r="R146" s="138"/>
      <c r="S146" s="138"/>
      <c r="T146" s="138"/>
      <c r="U146" s="138"/>
      <c r="V146" s="138"/>
      <c r="W146" s="138"/>
      <c r="X146" s="138"/>
      <c r="Y146" s="138"/>
      <c r="Z146" s="125"/>
      <c r="AA146" s="125"/>
      <c r="AB146" s="138"/>
      <c r="AC146" s="138"/>
      <c r="AD146" s="138"/>
      <c r="AE146" s="138"/>
      <c r="AF146" s="138"/>
      <c r="AG146" s="138"/>
      <c r="AH146" s="138"/>
      <c r="AI146" s="138"/>
      <c r="AJ146" s="138"/>
      <c r="AK146" s="138"/>
      <c r="AL146" s="125"/>
      <c r="AM146" s="125"/>
      <c r="AN146" s="78">
        <f t="shared" si="95"/>
        <v>0</v>
      </c>
    </row>
    <row r="147" spans="1:40" s="3" customFormat="1" x14ac:dyDescent="0.3">
      <c r="A147" s="69"/>
      <c r="B147" s="101">
        <v>42</v>
      </c>
      <c r="C147" s="102" t="s">
        <v>195</v>
      </c>
      <c r="D147" s="103">
        <f>SUBTOTAL(9,D148:D159)</f>
        <v>0</v>
      </c>
      <c r="E147" s="103">
        <f>IF($E$5&gt;0,D147/$E$5,0)</f>
        <v>0</v>
      </c>
      <c r="F147" s="103">
        <f>SUBTOTAL(9,F148:F159)</f>
        <v>0</v>
      </c>
      <c r="G147" s="103">
        <f>IF($G$5&gt;0,F147/$G$5,0)</f>
        <v>0</v>
      </c>
      <c r="H147" s="103">
        <f>SUBTOTAL(9,H148:H159)</f>
        <v>0</v>
      </c>
      <c r="I147" s="103">
        <f>IF($I$5&gt;0,H147/$I$5,0)</f>
        <v>0</v>
      </c>
      <c r="J147" s="103">
        <f>SUBTOTAL(9,J148:J159)</f>
        <v>0</v>
      </c>
      <c r="K147" s="103">
        <f>IF($K$5&gt;0,J147/$K$5,0)</f>
        <v>0</v>
      </c>
      <c r="L147" s="103">
        <f>SUBTOTAL(9,L148:L159)</f>
        <v>0</v>
      </c>
      <c r="M147" s="103">
        <f>IF($M$5&gt;0,L147/$M$5,0)</f>
        <v>0</v>
      </c>
      <c r="N147" s="116">
        <f>D147+F147+H147+J147+L147</f>
        <v>0</v>
      </c>
      <c r="O147" s="116">
        <f>E147+G147+I147+K147+M147</f>
        <v>0</v>
      </c>
      <c r="P147" s="103">
        <f>SUBTOTAL(9,P148:P159)</f>
        <v>0</v>
      </c>
      <c r="Q147" s="103">
        <f>IF($Q$5&gt;0,P147/$Q$5,0)</f>
        <v>0</v>
      </c>
      <c r="R147" s="103">
        <f>SUBTOTAL(9,R148:R159)</f>
        <v>0</v>
      </c>
      <c r="S147" s="103">
        <f>IF($S$5&gt;0,R147/$S$5,0)</f>
        <v>0</v>
      </c>
      <c r="T147" s="103">
        <f>SUBTOTAL(9,T148:T159)</f>
        <v>0</v>
      </c>
      <c r="U147" s="103">
        <f>IF($U$5&gt;0,T147/$U$5,0)</f>
        <v>0</v>
      </c>
      <c r="V147" s="103">
        <f>SUBTOTAL(9,V148:V159)</f>
        <v>0</v>
      </c>
      <c r="W147" s="103">
        <f>IF($W$5&gt;0,V147/$W$5,0)</f>
        <v>0</v>
      </c>
      <c r="X147" s="103">
        <f>SUBTOTAL(9,X148:X159)</f>
        <v>0</v>
      </c>
      <c r="Y147" s="103">
        <f>IF($Y$5&gt;0,X147/$Y$5,0)</f>
        <v>0</v>
      </c>
      <c r="Z147" s="116">
        <f>P147+R147+T147+V147+X147</f>
        <v>0</v>
      </c>
      <c r="AA147" s="116">
        <f>Q147+S147+U147+W147+Y147</f>
        <v>0</v>
      </c>
      <c r="AB147" s="103">
        <f>SUBTOTAL(9,AB148:AB159)</f>
        <v>0</v>
      </c>
      <c r="AC147" s="103">
        <f>IF($AC$5&gt;0,AB147/$AC$5,0)</f>
        <v>0</v>
      </c>
      <c r="AD147" s="103">
        <f>SUBTOTAL(9,AD148:AD159)</f>
        <v>0</v>
      </c>
      <c r="AE147" s="103">
        <f>IF($AE$5&gt;0,AD147/$AE$5,0)</f>
        <v>0</v>
      </c>
      <c r="AF147" s="103">
        <f>SUBTOTAL(9,AF148:AF159)</f>
        <v>0</v>
      </c>
      <c r="AG147" s="103">
        <f>IF($AG$5&gt;0,AF147/$AG$5,0)</f>
        <v>0</v>
      </c>
      <c r="AH147" s="103">
        <f>SUBTOTAL(9,AH148:AH159)</f>
        <v>0</v>
      </c>
      <c r="AI147" s="103">
        <f>IF($AI$5&gt;0,AH147/$AI$5,0)</f>
        <v>0</v>
      </c>
      <c r="AJ147" s="103">
        <f>SUBTOTAL(9,AJ148:AJ159)</f>
        <v>0</v>
      </c>
      <c r="AK147" s="103">
        <f>IF($AK$5&gt;0,AJ147/$AK$5,0)</f>
        <v>0</v>
      </c>
      <c r="AL147" s="116">
        <f>AB147+AD147+AF147+AH147+AJ147</f>
        <v>0</v>
      </c>
      <c r="AM147" s="116">
        <f>AC147+AE147+AG147+AI147+AK147</f>
        <v>0</v>
      </c>
      <c r="AN147" s="78">
        <f t="shared" si="95"/>
        <v>0</v>
      </c>
    </row>
    <row r="148" spans="1:40" s="1" customFormat="1" x14ac:dyDescent="0.3">
      <c r="A148" s="69"/>
      <c r="B148" s="139">
        <v>4200</v>
      </c>
      <c r="C148" s="140" t="s">
        <v>52</v>
      </c>
      <c r="D148" s="138">
        <f>SUMIF(Feuil1!$B:$B,Consolidation!$B148,Feuil1!$D:$D)</f>
        <v>0</v>
      </c>
      <c r="E148" s="138"/>
      <c r="F148" s="138">
        <f>SUMIF(Feuil2!$B:$B,Consolidation!$B148,Feuil2!$D:$D)</f>
        <v>0</v>
      </c>
      <c r="G148" s="138"/>
      <c r="H148" s="138">
        <f>SUMIF(Feuil3!$B:$B,Consolidation!$B148,Feuil3!$D:$D)</f>
        <v>0</v>
      </c>
      <c r="I148" s="138"/>
      <c r="J148" s="138">
        <f>SUMIF(Feuil4!$B:$B,Consolidation!$B148,Feuil4!$D:$D)</f>
        <v>0</v>
      </c>
      <c r="K148" s="138"/>
      <c r="L148" s="138">
        <f>SUMIF(Feuil5!$B:$B,Consolidation!$B148,Feuil5!$D:$D)</f>
        <v>0</v>
      </c>
      <c r="M148" s="138"/>
      <c r="N148" s="125">
        <f t="shared" ref="N148:N158" si="102">D148+F148+H148+J148+L148</f>
        <v>0</v>
      </c>
      <c r="O148" s="125">
        <f t="shared" ref="O148:O158" si="103">E148+G148+I148+K148+M148</f>
        <v>0</v>
      </c>
      <c r="P148" s="138">
        <f>SUMIF(Feuil1!$B:$B,Consolidation!$B148,Feuil1!$F:$F)</f>
        <v>0</v>
      </c>
      <c r="Q148" s="138"/>
      <c r="R148" s="138">
        <f>SUMIF(Feuil2!$B:$B,Consolidation!$B148,Feuil2!$F:$F)</f>
        <v>0</v>
      </c>
      <c r="S148" s="138"/>
      <c r="T148" s="138">
        <f>SUMIF(Feuil3!$B:$B,Consolidation!$B148,Feuil3!$F:$F)</f>
        <v>0</v>
      </c>
      <c r="U148" s="138"/>
      <c r="V148" s="138">
        <f>SUMIF(Feuil4!$B:$B,Consolidation!$B148,Feuil4!$F:$F)</f>
        <v>0</v>
      </c>
      <c r="W148" s="138"/>
      <c r="X148" s="138">
        <f>SUMIF(Feuil5!$B:$B,Consolidation!$B148,Feuil5!$F:$F)</f>
        <v>0</v>
      </c>
      <c r="Y148" s="138"/>
      <c r="Z148" s="125">
        <f t="shared" ref="Z148:Z158" si="104">P148+R148+T148+V148+X148</f>
        <v>0</v>
      </c>
      <c r="AA148" s="125">
        <f t="shared" ref="AA148:AA158" si="105">Q148+S148+U148+W148+Y148</f>
        <v>0</v>
      </c>
      <c r="AB148" s="138">
        <f>SUMIF(Feuil1!$B:$B,Consolidation!$B148,Feuil1!$H:$H)</f>
        <v>0</v>
      </c>
      <c r="AC148" s="138"/>
      <c r="AD148" s="138">
        <f>SUMIF(Feuil2!$B:$B,Consolidation!$B148,Feuil2!$H:$H)</f>
        <v>0</v>
      </c>
      <c r="AE148" s="138"/>
      <c r="AF148" s="138">
        <f>SUMIF(Feuil3!$B:$B,Consolidation!$B148,Feuil3!$H:$H)</f>
        <v>0</v>
      </c>
      <c r="AG148" s="138"/>
      <c r="AH148" s="138">
        <f>SUMIF(Feuil4!$B:$B,Consolidation!$B148,Feuil4!$H:$H)</f>
        <v>0</v>
      </c>
      <c r="AI148" s="138"/>
      <c r="AJ148" s="138">
        <f>SUMIF(Feuil5!$B:$B,Consolidation!$B148,Feuil5!$H:$H)</f>
        <v>0</v>
      </c>
      <c r="AK148" s="138"/>
      <c r="AL148" s="125">
        <f t="shared" ref="AL148:AL158" si="106">AB148+AD148+AF148+AH148+AJ148</f>
        <v>0</v>
      </c>
      <c r="AM148" s="125">
        <f t="shared" ref="AM148:AM158" si="107">AC148+AE148+AG148+AI148+AK148</f>
        <v>0</v>
      </c>
      <c r="AN148" s="78">
        <f t="shared" si="95"/>
        <v>0</v>
      </c>
    </row>
    <row r="149" spans="1:40" s="1" customFormat="1" x14ac:dyDescent="0.3">
      <c r="A149" s="69" t="s">
        <v>330</v>
      </c>
      <c r="B149" s="139">
        <v>4201</v>
      </c>
      <c r="C149" s="140" t="s">
        <v>53</v>
      </c>
      <c r="D149" s="138">
        <f>SUMIF(Feuil1!$B:$B,Consolidation!$B149,Feuil1!$D:$D)</f>
        <v>0</v>
      </c>
      <c r="E149" s="138"/>
      <c r="F149" s="138">
        <f>SUMIF(Feuil2!$B:$B,Consolidation!$B149,Feuil2!$D:$D)</f>
        <v>0</v>
      </c>
      <c r="G149" s="138"/>
      <c r="H149" s="138">
        <f>SUMIF(Feuil3!$B:$B,Consolidation!$B149,Feuil3!$D:$D)</f>
        <v>0</v>
      </c>
      <c r="I149" s="138"/>
      <c r="J149" s="138">
        <f>SUMIF(Feuil4!$B:$B,Consolidation!$B149,Feuil4!$D:$D)</f>
        <v>0</v>
      </c>
      <c r="K149" s="138"/>
      <c r="L149" s="138">
        <f>SUMIF(Feuil5!$B:$B,Consolidation!$B149,Feuil5!$D:$D)</f>
        <v>0</v>
      </c>
      <c r="M149" s="138"/>
      <c r="N149" s="125">
        <f t="shared" si="102"/>
        <v>0</v>
      </c>
      <c r="O149" s="125">
        <f t="shared" si="103"/>
        <v>0</v>
      </c>
      <c r="P149" s="138">
        <f>SUMIF(Feuil1!$B:$B,Consolidation!$B149,Feuil1!$F:$F)</f>
        <v>0</v>
      </c>
      <c r="Q149" s="138"/>
      <c r="R149" s="138">
        <f>SUMIF(Feuil2!$B:$B,Consolidation!$B149,Feuil2!$F:$F)</f>
        <v>0</v>
      </c>
      <c r="S149" s="138"/>
      <c r="T149" s="138">
        <f>SUMIF(Feuil3!$B:$B,Consolidation!$B149,Feuil3!$F:$F)</f>
        <v>0</v>
      </c>
      <c r="U149" s="138"/>
      <c r="V149" s="138">
        <f>SUMIF(Feuil4!$B:$B,Consolidation!$B149,Feuil4!$F:$F)</f>
        <v>0</v>
      </c>
      <c r="W149" s="138"/>
      <c r="X149" s="138">
        <f>SUMIF(Feuil5!$B:$B,Consolidation!$B149,Feuil5!$F:$F)</f>
        <v>0</v>
      </c>
      <c r="Y149" s="138"/>
      <c r="Z149" s="125">
        <f t="shared" si="104"/>
        <v>0</v>
      </c>
      <c r="AA149" s="125">
        <f t="shared" si="105"/>
        <v>0</v>
      </c>
      <c r="AB149" s="138">
        <f>SUMIF(Feuil1!$B:$B,Consolidation!$B149,Feuil1!$H:$H)</f>
        <v>0</v>
      </c>
      <c r="AC149" s="138"/>
      <c r="AD149" s="138">
        <f>SUMIF(Feuil2!$B:$B,Consolidation!$B149,Feuil2!$H:$H)</f>
        <v>0</v>
      </c>
      <c r="AE149" s="138"/>
      <c r="AF149" s="138">
        <f>SUMIF(Feuil3!$B:$B,Consolidation!$B149,Feuil3!$H:$H)</f>
        <v>0</v>
      </c>
      <c r="AG149" s="138"/>
      <c r="AH149" s="138">
        <f>SUMIF(Feuil4!$B:$B,Consolidation!$B149,Feuil4!$H:$H)</f>
        <v>0</v>
      </c>
      <c r="AI149" s="138"/>
      <c r="AJ149" s="138">
        <f>SUMIF(Feuil5!$B:$B,Consolidation!$B149,Feuil5!$H:$H)</f>
        <v>0</v>
      </c>
      <c r="AK149" s="138"/>
      <c r="AL149" s="125">
        <f t="shared" si="106"/>
        <v>0</v>
      </c>
      <c r="AM149" s="125">
        <f t="shared" si="107"/>
        <v>0</v>
      </c>
      <c r="AN149" s="78">
        <f t="shared" si="95"/>
        <v>0</v>
      </c>
    </row>
    <row r="150" spans="1:40" s="1" customFormat="1" x14ac:dyDescent="0.3">
      <c r="A150" s="69" t="s">
        <v>330</v>
      </c>
      <c r="B150" s="139">
        <v>4203</v>
      </c>
      <c r="C150" s="140" t="s">
        <v>196</v>
      </c>
      <c r="D150" s="138">
        <f>SUMIF(Feuil1!$B:$B,Consolidation!$B150,Feuil1!$D:$D)</f>
        <v>0</v>
      </c>
      <c r="E150" s="138"/>
      <c r="F150" s="138">
        <f>SUMIF(Feuil2!$B:$B,Consolidation!$B150,Feuil2!$D:$D)</f>
        <v>0</v>
      </c>
      <c r="G150" s="138"/>
      <c r="H150" s="138">
        <f>SUMIF(Feuil3!$B:$B,Consolidation!$B150,Feuil3!$D:$D)</f>
        <v>0</v>
      </c>
      <c r="I150" s="138"/>
      <c r="J150" s="138">
        <f>SUMIF(Feuil4!$B:$B,Consolidation!$B150,Feuil4!$D:$D)</f>
        <v>0</v>
      </c>
      <c r="K150" s="138"/>
      <c r="L150" s="138">
        <f>SUMIF(Feuil5!$B:$B,Consolidation!$B150,Feuil5!$D:$D)</f>
        <v>0</v>
      </c>
      <c r="M150" s="138"/>
      <c r="N150" s="125">
        <f t="shared" si="102"/>
        <v>0</v>
      </c>
      <c r="O150" s="125">
        <f t="shared" si="103"/>
        <v>0</v>
      </c>
      <c r="P150" s="138">
        <f>SUMIF(Feuil1!$B:$B,Consolidation!$B150,Feuil1!$F:$F)</f>
        <v>0</v>
      </c>
      <c r="Q150" s="138"/>
      <c r="R150" s="138">
        <f>SUMIF(Feuil2!$B:$B,Consolidation!$B150,Feuil2!$F:$F)</f>
        <v>0</v>
      </c>
      <c r="S150" s="138"/>
      <c r="T150" s="138">
        <f>SUMIF(Feuil3!$B:$B,Consolidation!$B150,Feuil3!$F:$F)</f>
        <v>0</v>
      </c>
      <c r="U150" s="138"/>
      <c r="V150" s="138">
        <f>SUMIF(Feuil4!$B:$B,Consolidation!$B150,Feuil4!$F:$F)</f>
        <v>0</v>
      </c>
      <c r="W150" s="138"/>
      <c r="X150" s="138">
        <f>SUMIF(Feuil5!$B:$B,Consolidation!$B150,Feuil5!$F:$F)</f>
        <v>0</v>
      </c>
      <c r="Y150" s="138"/>
      <c r="Z150" s="125">
        <f t="shared" si="104"/>
        <v>0</v>
      </c>
      <c r="AA150" s="125">
        <f t="shared" si="105"/>
        <v>0</v>
      </c>
      <c r="AB150" s="138">
        <f>SUMIF(Feuil1!$B:$B,Consolidation!$B150,Feuil1!$H:$H)</f>
        <v>0</v>
      </c>
      <c r="AC150" s="138"/>
      <c r="AD150" s="138">
        <f>SUMIF(Feuil2!$B:$B,Consolidation!$B150,Feuil2!$H:$H)</f>
        <v>0</v>
      </c>
      <c r="AE150" s="138"/>
      <c r="AF150" s="138">
        <f>SUMIF(Feuil3!$B:$B,Consolidation!$B150,Feuil3!$H:$H)</f>
        <v>0</v>
      </c>
      <c r="AG150" s="138"/>
      <c r="AH150" s="138">
        <f>SUMIF(Feuil4!$B:$B,Consolidation!$B150,Feuil4!$H:$H)</f>
        <v>0</v>
      </c>
      <c r="AI150" s="138"/>
      <c r="AJ150" s="138">
        <f>SUMIF(Feuil5!$B:$B,Consolidation!$B150,Feuil5!$H:$H)</f>
        <v>0</v>
      </c>
      <c r="AK150" s="138"/>
      <c r="AL150" s="125">
        <f t="shared" si="106"/>
        <v>0</v>
      </c>
      <c r="AM150" s="125">
        <f t="shared" si="107"/>
        <v>0</v>
      </c>
      <c r="AN150" s="78">
        <f t="shared" si="95"/>
        <v>0</v>
      </c>
    </row>
    <row r="151" spans="1:40" s="1" customFormat="1" x14ac:dyDescent="0.3">
      <c r="A151" s="69" t="s">
        <v>330</v>
      </c>
      <c r="B151" s="139">
        <v>4210</v>
      </c>
      <c r="C151" s="140" t="s">
        <v>54</v>
      </c>
      <c r="D151" s="138">
        <f>SUMIF(Feuil1!$B:$B,Consolidation!$B151,Feuil1!$D:$D)</f>
        <v>0</v>
      </c>
      <c r="E151" s="138"/>
      <c r="F151" s="138">
        <f>SUMIF(Feuil2!$B:$B,Consolidation!$B151,Feuil2!$D:$D)</f>
        <v>0</v>
      </c>
      <c r="G151" s="138"/>
      <c r="H151" s="138">
        <f>SUMIF(Feuil3!$B:$B,Consolidation!$B151,Feuil3!$D:$D)</f>
        <v>0</v>
      </c>
      <c r="I151" s="138"/>
      <c r="J151" s="138">
        <f>SUMIF(Feuil4!$B:$B,Consolidation!$B151,Feuil4!$D:$D)</f>
        <v>0</v>
      </c>
      <c r="K151" s="138"/>
      <c r="L151" s="138">
        <f>SUMIF(Feuil5!$B:$B,Consolidation!$B151,Feuil5!$D:$D)</f>
        <v>0</v>
      </c>
      <c r="M151" s="138"/>
      <c r="N151" s="125">
        <f t="shared" si="102"/>
        <v>0</v>
      </c>
      <c r="O151" s="125">
        <f t="shared" si="103"/>
        <v>0</v>
      </c>
      <c r="P151" s="138">
        <f>SUMIF(Feuil1!$B:$B,Consolidation!$B151,Feuil1!$F:$F)</f>
        <v>0</v>
      </c>
      <c r="Q151" s="138"/>
      <c r="R151" s="138">
        <f>SUMIF(Feuil2!$B:$B,Consolidation!$B151,Feuil2!$F:$F)</f>
        <v>0</v>
      </c>
      <c r="S151" s="138"/>
      <c r="T151" s="138">
        <f>SUMIF(Feuil3!$B:$B,Consolidation!$B151,Feuil3!$F:$F)</f>
        <v>0</v>
      </c>
      <c r="U151" s="138"/>
      <c r="V151" s="138">
        <f>SUMIF(Feuil4!$B:$B,Consolidation!$B151,Feuil4!$F:$F)</f>
        <v>0</v>
      </c>
      <c r="W151" s="138"/>
      <c r="X151" s="138">
        <f>SUMIF(Feuil5!$B:$B,Consolidation!$B151,Feuil5!$F:$F)</f>
        <v>0</v>
      </c>
      <c r="Y151" s="138"/>
      <c r="Z151" s="125">
        <f t="shared" si="104"/>
        <v>0</v>
      </c>
      <c r="AA151" s="125">
        <f t="shared" si="105"/>
        <v>0</v>
      </c>
      <c r="AB151" s="138">
        <f>SUMIF(Feuil1!$B:$B,Consolidation!$B151,Feuil1!$H:$H)</f>
        <v>0</v>
      </c>
      <c r="AC151" s="138"/>
      <c r="AD151" s="138">
        <f>SUMIF(Feuil2!$B:$B,Consolidation!$B151,Feuil2!$H:$H)</f>
        <v>0</v>
      </c>
      <c r="AE151" s="138"/>
      <c r="AF151" s="138">
        <f>SUMIF(Feuil3!$B:$B,Consolidation!$B151,Feuil3!$H:$H)</f>
        <v>0</v>
      </c>
      <c r="AG151" s="138"/>
      <c r="AH151" s="138">
        <f>SUMIF(Feuil4!$B:$B,Consolidation!$B151,Feuil4!$H:$H)</f>
        <v>0</v>
      </c>
      <c r="AI151" s="138"/>
      <c r="AJ151" s="138">
        <f>SUMIF(Feuil5!$B:$B,Consolidation!$B151,Feuil5!$H:$H)</f>
        <v>0</v>
      </c>
      <c r="AK151" s="138"/>
      <c r="AL151" s="125">
        <f t="shared" si="106"/>
        <v>0</v>
      </c>
      <c r="AM151" s="125">
        <f t="shared" si="107"/>
        <v>0</v>
      </c>
      <c r="AN151" s="78">
        <f t="shared" si="95"/>
        <v>0</v>
      </c>
    </row>
    <row r="152" spans="1:40" s="1" customFormat="1" x14ac:dyDescent="0.3">
      <c r="A152" s="69" t="s">
        <v>330</v>
      </c>
      <c r="B152" s="139">
        <v>4211</v>
      </c>
      <c r="C152" s="140" t="s">
        <v>55</v>
      </c>
      <c r="D152" s="138">
        <f>SUMIF(Feuil1!$B:$B,Consolidation!$B152,Feuil1!$D:$D)</f>
        <v>0</v>
      </c>
      <c r="E152" s="138"/>
      <c r="F152" s="138">
        <f>SUMIF(Feuil2!$B:$B,Consolidation!$B152,Feuil2!$D:$D)</f>
        <v>0</v>
      </c>
      <c r="G152" s="138"/>
      <c r="H152" s="138">
        <f>SUMIF(Feuil3!$B:$B,Consolidation!$B152,Feuil3!$D:$D)</f>
        <v>0</v>
      </c>
      <c r="I152" s="138"/>
      <c r="J152" s="138">
        <f>SUMIF(Feuil4!$B:$B,Consolidation!$B152,Feuil4!$D:$D)</f>
        <v>0</v>
      </c>
      <c r="K152" s="138"/>
      <c r="L152" s="138">
        <f>SUMIF(Feuil5!$B:$B,Consolidation!$B152,Feuil5!$D:$D)</f>
        <v>0</v>
      </c>
      <c r="M152" s="138"/>
      <c r="N152" s="125">
        <f t="shared" si="102"/>
        <v>0</v>
      </c>
      <c r="O152" s="125">
        <f t="shared" si="103"/>
        <v>0</v>
      </c>
      <c r="P152" s="138">
        <f>SUMIF(Feuil1!$B:$B,Consolidation!$B152,Feuil1!$F:$F)</f>
        <v>0</v>
      </c>
      <c r="Q152" s="138"/>
      <c r="R152" s="138">
        <f>SUMIF(Feuil2!$B:$B,Consolidation!$B152,Feuil2!$F:$F)</f>
        <v>0</v>
      </c>
      <c r="S152" s="138"/>
      <c r="T152" s="138">
        <f>SUMIF(Feuil3!$B:$B,Consolidation!$B152,Feuil3!$F:$F)</f>
        <v>0</v>
      </c>
      <c r="U152" s="138"/>
      <c r="V152" s="138">
        <f>SUMIF(Feuil4!$B:$B,Consolidation!$B152,Feuil4!$F:$F)</f>
        <v>0</v>
      </c>
      <c r="W152" s="138"/>
      <c r="X152" s="138">
        <f>SUMIF(Feuil5!$B:$B,Consolidation!$B152,Feuil5!$F:$F)</f>
        <v>0</v>
      </c>
      <c r="Y152" s="138"/>
      <c r="Z152" s="125">
        <f t="shared" si="104"/>
        <v>0</v>
      </c>
      <c r="AA152" s="125">
        <f t="shared" si="105"/>
        <v>0</v>
      </c>
      <c r="AB152" s="138">
        <f>SUMIF(Feuil1!$B:$B,Consolidation!$B152,Feuil1!$H:$H)</f>
        <v>0</v>
      </c>
      <c r="AC152" s="138"/>
      <c r="AD152" s="138">
        <f>SUMIF(Feuil2!$B:$B,Consolidation!$B152,Feuil2!$H:$H)</f>
        <v>0</v>
      </c>
      <c r="AE152" s="138"/>
      <c r="AF152" s="138">
        <f>SUMIF(Feuil3!$B:$B,Consolidation!$B152,Feuil3!$H:$H)</f>
        <v>0</v>
      </c>
      <c r="AG152" s="138"/>
      <c r="AH152" s="138">
        <f>SUMIF(Feuil4!$B:$B,Consolidation!$B152,Feuil4!$H:$H)</f>
        <v>0</v>
      </c>
      <c r="AI152" s="138"/>
      <c r="AJ152" s="138">
        <f>SUMIF(Feuil5!$B:$B,Consolidation!$B152,Feuil5!$H:$H)</f>
        <v>0</v>
      </c>
      <c r="AK152" s="138"/>
      <c r="AL152" s="125">
        <f t="shared" si="106"/>
        <v>0</v>
      </c>
      <c r="AM152" s="125">
        <f t="shared" si="107"/>
        <v>0</v>
      </c>
      <c r="AN152" s="78">
        <f t="shared" si="95"/>
        <v>0</v>
      </c>
    </row>
    <row r="153" spans="1:40" s="1" customFormat="1" x14ac:dyDescent="0.3">
      <c r="A153" s="69" t="s">
        <v>330</v>
      </c>
      <c r="B153" s="139">
        <v>4212</v>
      </c>
      <c r="C153" s="140" t="s">
        <v>56</v>
      </c>
      <c r="D153" s="138">
        <f>SUMIF(Feuil1!$B:$B,Consolidation!$B153,Feuil1!$D:$D)</f>
        <v>0</v>
      </c>
      <c r="E153" s="138"/>
      <c r="F153" s="138">
        <f>SUMIF(Feuil2!$B:$B,Consolidation!$B153,Feuil2!$D:$D)</f>
        <v>0</v>
      </c>
      <c r="G153" s="138"/>
      <c r="H153" s="138">
        <f>SUMIF(Feuil3!$B:$B,Consolidation!$B153,Feuil3!$D:$D)</f>
        <v>0</v>
      </c>
      <c r="I153" s="138"/>
      <c r="J153" s="138">
        <f>SUMIF(Feuil4!$B:$B,Consolidation!$B153,Feuil4!$D:$D)</f>
        <v>0</v>
      </c>
      <c r="K153" s="138"/>
      <c r="L153" s="138">
        <f>SUMIF(Feuil5!$B:$B,Consolidation!$B153,Feuil5!$D:$D)</f>
        <v>0</v>
      </c>
      <c r="M153" s="138"/>
      <c r="N153" s="125">
        <f t="shared" si="102"/>
        <v>0</v>
      </c>
      <c r="O153" s="125">
        <f t="shared" si="103"/>
        <v>0</v>
      </c>
      <c r="P153" s="138">
        <f>SUMIF(Feuil1!$B:$B,Consolidation!$B153,Feuil1!$F:$F)</f>
        <v>0</v>
      </c>
      <c r="Q153" s="138"/>
      <c r="R153" s="138">
        <f>SUMIF(Feuil2!$B:$B,Consolidation!$B153,Feuil2!$F:$F)</f>
        <v>0</v>
      </c>
      <c r="S153" s="138"/>
      <c r="T153" s="138">
        <f>SUMIF(Feuil3!$B:$B,Consolidation!$B153,Feuil3!$F:$F)</f>
        <v>0</v>
      </c>
      <c r="U153" s="138"/>
      <c r="V153" s="138">
        <f>SUMIF(Feuil4!$B:$B,Consolidation!$B153,Feuil4!$F:$F)</f>
        <v>0</v>
      </c>
      <c r="W153" s="138"/>
      <c r="X153" s="138">
        <f>SUMIF(Feuil5!$B:$B,Consolidation!$B153,Feuil5!$F:$F)</f>
        <v>0</v>
      </c>
      <c r="Y153" s="138"/>
      <c r="Z153" s="125">
        <f t="shared" si="104"/>
        <v>0</v>
      </c>
      <c r="AA153" s="125">
        <f t="shared" si="105"/>
        <v>0</v>
      </c>
      <c r="AB153" s="138">
        <f>SUMIF(Feuil1!$B:$B,Consolidation!$B153,Feuil1!$H:$H)</f>
        <v>0</v>
      </c>
      <c r="AC153" s="138"/>
      <c r="AD153" s="138">
        <f>SUMIF(Feuil2!$B:$B,Consolidation!$B153,Feuil2!$H:$H)</f>
        <v>0</v>
      </c>
      <c r="AE153" s="138"/>
      <c r="AF153" s="138">
        <f>SUMIF(Feuil3!$B:$B,Consolidation!$B153,Feuil3!$H:$H)</f>
        <v>0</v>
      </c>
      <c r="AG153" s="138"/>
      <c r="AH153" s="138">
        <f>SUMIF(Feuil4!$B:$B,Consolidation!$B153,Feuil4!$H:$H)</f>
        <v>0</v>
      </c>
      <c r="AI153" s="138"/>
      <c r="AJ153" s="138">
        <f>SUMIF(Feuil5!$B:$B,Consolidation!$B153,Feuil5!$H:$H)</f>
        <v>0</v>
      </c>
      <c r="AK153" s="138"/>
      <c r="AL153" s="125">
        <f t="shared" si="106"/>
        <v>0</v>
      </c>
      <c r="AM153" s="125">
        <f t="shared" si="107"/>
        <v>0</v>
      </c>
      <c r="AN153" s="78">
        <f t="shared" si="95"/>
        <v>0</v>
      </c>
    </row>
    <row r="154" spans="1:40" s="1" customFormat="1" x14ac:dyDescent="0.3">
      <c r="A154" s="69" t="s">
        <v>330</v>
      </c>
      <c r="B154" s="139">
        <v>4214</v>
      </c>
      <c r="C154" s="140" t="s">
        <v>57</v>
      </c>
      <c r="D154" s="138">
        <f>SUMIF(Feuil1!$B:$B,Consolidation!$B154,Feuil1!$D:$D)</f>
        <v>0</v>
      </c>
      <c r="E154" s="138"/>
      <c r="F154" s="138">
        <f>SUMIF(Feuil2!$B:$B,Consolidation!$B154,Feuil2!$D:$D)</f>
        <v>0</v>
      </c>
      <c r="G154" s="138"/>
      <c r="H154" s="138">
        <f>SUMIF(Feuil3!$B:$B,Consolidation!$B154,Feuil3!$D:$D)</f>
        <v>0</v>
      </c>
      <c r="I154" s="138"/>
      <c r="J154" s="138">
        <f>SUMIF(Feuil4!$B:$B,Consolidation!$B154,Feuil4!$D:$D)</f>
        <v>0</v>
      </c>
      <c r="K154" s="138"/>
      <c r="L154" s="138">
        <f>SUMIF(Feuil5!$B:$B,Consolidation!$B154,Feuil5!$D:$D)</f>
        <v>0</v>
      </c>
      <c r="M154" s="138"/>
      <c r="N154" s="125">
        <f t="shared" si="102"/>
        <v>0</v>
      </c>
      <c r="O154" s="125">
        <f t="shared" si="103"/>
        <v>0</v>
      </c>
      <c r="P154" s="138">
        <f>SUMIF(Feuil1!$B:$B,Consolidation!$B154,Feuil1!$F:$F)</f>
        <v>0</v>
      </c>
      <c r="Q154" s="138"/>
      <c r="R154" s="138">
        <f>SUMIF(Feuil2!$B:$B,Consolidation!$B154,Feuil2!$F:$F)</f>
        <v>0</v>
      </c>
      <c r="S154" s="138"/>
      <c r="T154" s="138">
        <f>SUMIF(Feuil3!$B:$B,Consolidation!$B154,Feuil3!$F:$F)</f>
        <v>0</v>
      </c>
      <c r="U154" s="138"/>
      <c r="V154" s="138">
        <f>SUMIF(Feuil4!$B:$B,Consolidation!$B154,Feuil4!$F:$F)</f>
        <v>0</v>
      </c>
      <c r="W154" s="138"/>
      <c r="X154" s="138">
        <f>SUMIF(Feuil5!$B:$B,Consolidation!$B154,Feuil5!$F:$F)</f>
        <v>0</v>
      </c>
      <c r="Y154" s="138"/>
      <c r="Z154" s="125">
        <f t="shared" si="104"/>
        <v>0</v>
      </c>
      <c r="AA154" s="125">
        <f t="shared" si="105"/>
        <v>0</v>
      </c>
      <c r="AB154" s="138">
        <f>SUMIF(Feuil1!$B:$B,Consolidation!$B154,Feuil1!$H:$H)</f>
        <v>0</v>
      </c>
      <c r="AC154" s="138"/>
      <c r="AD154" s="138">
        <f>SUMIF(Feuil2!$B:$B,Consolidation!$B154,Feuil2!$H:$H)</f>
        <v>0</v>
      </c>
      <c r="AE154" s="138"/>
      <c r="AF154" s="138">
        <f>SUMIF(Feuil3!$B:$B,Consolidation!$B154,Feuil3!$H:$H)</f>
        <v>0</v>
      </c>
      <c r="AG154" s="138"/>
      <c r="AH154" s="138">
        <f>SUMIF(Feuil4!$B:$B,Consolidation!$B154,Feuil4!$H:$H)</f>
        <v>0</v>
      </c>
      <c r="AI154" s="138"/>
      <c r="AJ154" s="138">
        <f>SUMIF(Feuil5!$B:$B,Consolidation!$B154,Feuil5!$H:$H)</f>
        <v>0</v>
      </c>
      <c r="AK154" s="138"/>
      <c r="AL154" s="125">
        <f t="shared" si="106"/>
        <v>0</v>
      </c>
      <c r="AM154" s="125">
        <f t="shared" si="107"/>
        <v>0</v>
      </c>
      <c r="AN154" s="78">
        <f t="shared" si="95"/>
        <v>0</v>
      </c>
    </row>
    <row r="155" spans="1:40" s="1" customFormat="1" x14ac:dyDescent="0.3">
      <c r="A155" s="69" t="s">
        <v>330</v>
      </c>
      <c r="B155" s="139">
        <v>4220</v>
      </c>
      <c r="C155" s="140" t="s">
        <v>58</v>
      </c>
      <c r="D155" s="138">
        <f>SUMIF(Feuil1!$B:$B,Consolidation!$B155,Feuil1!$D:$D)</f>
        <v>0</v>
      </c>
      <c r="E155" s="138"/>
      <c r="F155" s="138">
        <f>SUMIF(Feuil2!$B:$B,Consolidation!$B155,Feuil2!$D:$D)</f>
        <v>0</v>
      </c>
      <c r="G155" s="138"/>
      <c r="H155" s="138">
        <f>SUMIF(Feuil3!$B:$B,Consolidation!$B155,Feuil3!$D:$D)</f>
        <v>0</v>
      </c>
      <c r="I155" s="138"/>
      <c r="J155" s="138">
        <f>SUMIF(Feuil4!$B:$B,Consolidation!$B155,Feuil4!$D:$D)</f>
        <v>0</v>
      </c>
      <c r="K155" s="138"/>
      <c r="L155" s="138">
        <f>SUMIF(Feuil5!$B:$B,Consolidation!$B155,Feuil5!$D:$D)</f>
        <v>0</v>
      </c>
      <c r="M155" s="138"/>
      <c r="N155" s="125">
        <f t="shared" si="102"/>
        <v>0</v>
      </c>
      <c r="O155" s="125">
        <f t="shared" si="103"/>
        <v>0</v>
      </c>
      <c r="P155" s="138">
        <f>SUMIF(Feuil1!$B:$B,Consolidation!$B155,Feuil1!$F:$F)</f>
        <v>0</v>
      </c>
      <c r="Q155" s="138"/>
      <c r="R155" s="138">
        <f>SUMIF(Feuil2!$B:$B,Consolidation!$B155,Feuil2!$F:$F)</f>
        <v>0</v>
      </c>
      <c r="S155" s="138"/>
      <c r="T155" s="138">
        <f>SUMIF(Feuil3!$B:$B,Consolidation!$B155,Feuil3!$F:$F)</f>
        <v>0</v>
      </c>
      <c r="U155" s="138"/>
      <c r="V155" s="138">
        <f>SUMIF(Feuil4!$B:$B,Consolidation!$B155,Feuil4!$F:$F)</f>
        <v>0</v>
      </c>
      <c r="W155" s="138"/>
      <c r="X155" s="138">
        <f>SUMIF(Feuil5!$B:$B,Consolidation!$B155,Feuil5!$F:$F)</f>
        <v>0</v>
      </c>
      <c r="Y155" s="138"/>
      <c r="Z155" s="125">
        <f t="shared" si="104"/>
        <v>0</v>
      </c>
      <c r="AA155" s="125">
        <f t="shared" si="105"/>
        <v>0</v>
      </c>
      <c r="AB155" s="138">
        <f>SUMIF(Feuil1!$B:$B,Consolidation!$B155,Feuil1!$H:$H)</f>
        <v>0</v>
      </c>
      <c r="AC155" s="138"/>
      <c r="AD155" s="138">
        <f>SUMIF(Feuil2!$B:$B,Consolidation!$B155,Feuil2!$H:$H)</f>
        <v>0</v>
      </c>
      <c r="AE155" s="138"/>
      <c r="AF155" s="138">
        <f>SUMIF(Feuil3!$B:$B,Consolidation!$B155,Feuil3!$H:$H)</f>
        <v>0</v>
      </c>
      <c r="AG155" s="138"/>
      <c r="AH155" s="138">
        <f>SUMIF(Feuil4!$B:$B,Consolidation!$B155,Feuil4!$H:$H)</f>
        <v>0</v>
      </c>
      <c r="AI155" s="138"/>
      <c r="AJ155" s="138">
        <f>SUMIF(Feuil5!$B:$B,Consolidation!$B155,Feuil5!$H:$H)</f>
        <v>0</v>
      </c>
      <c r="AK155" s="138"/>
      <c r="AL155" s="125">
        <f t="shared" si="106"/>
        <v>0</v>
      </c>
      <c r="AM155" s="125">
        <f t="shared" si="107"/>
        <v>0</v>
      </c>
      <c r="AN155" s="78">
        <f t="shared" si="95"/>
        <v>0</v>
      </c>
    </row>
    <row r="156" spans="1:40" s="1" customFormat="1" x14ac:dyDescent="0.3">
      <c r="A156" s="69" t="s">
        <v>330</v>
      </c>
      <c r="B156" s="139">
        <v>4223</v>
      </c>
      <c r="C156" s="140" t="s">
        <v>197</v>
      </c>
      <c r="D156" s="138">
        <f>SUMIF(Feuil1!$B:$B,Consolidation!$B156,Feuil1!$D:$D)</f>
        <v>0</v>
      </c>
      <c r="E156" s="138"/>
      <c r="F156" s="138">
        <f>SUMIF(Feuil2!$B:$B,Consolidation!$B156,Feuil2!$D:$D)</f>
        <v>0</v>
      </c>
      <c r="G156" s="138"/>
      <c r="H156" s="138">
        <f>SUMIF(Feuil3!$B:$B,Consolidation!$B156,Feuil3!$D:$D)</f>
        <v>0</v>
      </c>
      <c r="I156" s="138"/>
      <c r="J156" s="138">
        <f>SUMIF(Feuil4!$B:$B,Consolidation!$B156,Feuil4!$D:$D)</f>
        <v>0</v>
      </c>
      <c r="K156" s="138"/>
      <c r="L156" s="138">
        <f>SUMIF(Feuil5!$B:$B,Consolidation!$B156,Feuil5!$D:$D)</f>
        <v>0</v>
      </c>
      <c r="M156" s="138"/>
      <c r="N156" s="125">
        <f t="shared" si="102"/>
        <v>0</v>
      </c>
      <c r="O156" s="125">
        <f t="shared" si="103"/>
        <v>0</v>
      </c>
      <c r="P156" s="138">
        <f>SUMIF(Feuil1!$B:$B,Consolidation!$B156,Feuil1!$F:$F)</f>
        <v>0</v>
      </c>
      <c r="Q156" s="138"/>
      <c r="R156" s="138">
        <f>SUMIF(Feuil2!$B:$B,Consolidation!$B156,Feuil2!$F:$F)</f>
        <v>0</v>
      </c>
      <c r="S156" s="138"/>
      <c r="T156" s="138">
        <f>SUMIF(Feuil3!$B:$B,Consolidation!$B156,Feuil3!$F:$F)</f>
        <v>0</v>
      </c>
      <c r="U156" s="138"/>
      <c r="V156" s="138">
        <f>SUMIF(Feuil4!$B:$B,Consolidation!$B156,Feuil4!$F:$F)</f>
        <v>0</v>
      </c>
      <c r="W156" s="138"/>
      <c r="X156" s="138">
        <f>SUMIF(Feuil5!$B:$B,Consolidation!$B156,Feuil5!$F:$F)</f>
        <v>0</v>
      </c>
      <c r="Y156" s="138"/>
      <c r="Z156" s="125">
        <f t="shared" si="104"/>
        <v>0</v>
      </c>
      <c r="AA156" s="125">
        <f t="shared" si="105"/>
        <v>0</v>
      </c>
      <c r="AB156" s="138">
        <f>SUMIF(Feuil1!$B:$B,Consolidation!$B156,Feuil1!$H:$H)</f>
        <v>0</v>
      </c>
      <c r="AC156" s="138"/>
      <c r="AD156" s="138">
        <f>SUMIF(Feuil2!$B:$B,Consolidation!$B156,Feuil2!$H:$H)</f>
        <v>0</v>
      </c>
      <c r="AE156" s="138"/>
      <c r="AF156" s="138">
        <f>SUMIF(Feuil3!$B:$B,Consolidation!$B156,Feuil3!$H:$H)</f>
        <v>0</v>
      </c>
      <c r="AG156" s="138"/>
      <c r="AH156" s="138">
        <f>SUMIF(Feuil4!$B:$B,Consolidation!$B156,Feuil4!$H:$H)</f>
        <v>0</v>
      </c>
      <c r="AI156" s="138"/>
      <c r="AJ156" s="138">
        <f>SUMIF(Feuil5!$B:$B,Consolidation!$B156,Feuil5!$H:$H)</f>
        <v>0</v>
      </c>
      <c r="AK156" s="138"/>
      <c r="AL156" s="125">
        <f t="shared" si="106"/>
        <v>0</v>
      </c>
      <c r="AM156" s="125">
        <f t="shared" si="107"/>
        <v>0</v>
      </c>
      <c r="AN156" s="78">
        <f t="shared" si="95"/>
        <v>0</v>
      </c>
    </row>
    <row r="157" spans="1:40" s="1" customFormat="1" x14ac:dyDescent="0.3">
      <c r="A157" s="69" t="s">
        <v>330</v>
      </c>
      <c r="B157" s="139">
        <v>4250</v>
      </c>
      <c r="C157" s="140" t="s">
        <v>59</v>
      </c>
      <c r="D157" s="138">
        <f>SUMIF(Feuil1!$B:$B,Consolidation!$B157,Feuil1!$D:$D)</f>
        <v>0</v>
      </c>
      <c r="E157" s="138"/>
      <c r="F157" s="138">
        <f>SUMIF(Feuil2!$B:$B,Consolidation!$B157,Feuil2!$D:$D)</f>
        <v>0</v>
      </c>
      <c r="G157" s="138"/>
      <c r="H157" s="138">
        <f>SUMIF(Feuil3!$B:$B,Consolidation!$B157,Feuil3!$D:$D)</f>
        <v>0</v>
      </c>
      <c r="I157" s="138"/>
      <c r="J157" s="138">
        <f>SUMIF(Feuil4!$B:$B,Consolidation!$B157,Feuil4!$D:$D)</f>
        <v>0</v>
      </c>
      <c r="K157" s="138"/>
      <c r="L157" s="138">
        <f>SUMIF(Feuil5!$B:$B,Consolidation!$B157,Feuil5!$D:$D)</f>
        <v>0</v>
      </c>
      <c r="M157" s="138"/>
      <c r="N157" s="125">
        <f t="shared" si="102"/>
        <v>0</v>
      </c>
      <c r="O157" s="125">
        <f t="shared" si="103"/>
        <v>0</v>
      </c>
      <c r="P157" s="138">
        <f>SUMIF(Feuil1!$B:$B,Consolidation!$B157,Feuil1!$F:$F)</f>
        <v>0</v>
      </c>
      <c r="Q157" s="138"/>
      <c r="R157" s="138">
        <f>SUMIF(Feuil2!$B:$B,Consolidation!$B157,Feuil2!$F:$F)</f>
        <v>0</v>
      </c>
      <c r="S157" s="138"/>
      <c r="T157" s="138">
        <f>SUMIF(Feuil3!$B:$B,Consolidation!$B157,Feuil3!$F:$F)</f>
        <v>0</v>
      </c>
      <c r="U157" s="138"/>
      <c r="V157" s="138">
        <f>SUMIF(Feuil4!$B:$B,Consolidation!$B157,Feuil4!$F:$F)</f>
        <v>0</v>
      </c>
      <c r="W157" s="138"/>
      <c r="X157" s="138">
        <f>SUMIF(Feuil5!$B:$B,Consolidation!$B157,Feuil5!$F:$F)</f>
        <v>0</v>
      </c>
      <c r="Y157" s="138"/>
      <c r="Z157" s="125">
        <f t="shared" si="104"/>
        <v>0</v>
      </c>
      <c r="AA157" s="125">
        <f t="shared" si="105"/>
        <v>0</v>
      </c>
      <c r="AB157" s="138">
        <f>SUMIF(Feuil1!$B:$B,Consolidation!$B157,Feuil1!$H:$H)</f>
        <v>0</v>
      </c>
      <c r="AC157" s="138"/>
      <c r="AD157" s="138">
        <f>SUMIF(Feuil2!$B:$B,Consolidation!$B157,Feuil2!$H:$H)</f>
        <v>0</v>
      </c>
      <c r="AE157" s="138"/>
      <c r="AF157" s="138">
        <f>SUMIF(Feuil3!$B:$B,Consolidation!$B157,Feuil3!$H:$H)</f>
        <v>0</v>
      </c>
      <c r="AG157" s="138"/>
      <c r="AH157" s="138">
        <f>SUMIF(Feuil4!$B:$B,Consolidation!$B157,Feuil4!$H:$H)</f>
        <v>0</v>
      </c>
      <c r="AI157" s="138"/>
      <c r="AJ157" s="138">
        <f>SUMIF(Feuil5!$B:$B,Consolidation!$B157,Feuil5!$H:$H)</f>
        <v>0</v>
      </c>
      <c r="AK157" s="138"/>
      <c r="AL157" s="125">
        <f t="shared" si="106"/>
        <v>0</v>
      </c>
      <c r="AM157" s="125">
        <f t="shared" si="107"/>
        <v>0</v>
      </c>
      <c r="AN157" s="78">
        <f t="shared" si="95"/>
        <v>0</v>
      </c>
    </row>
    <row r="158" spans="1:40" s="1" customFormat="1" x14ac:dyDescent="0.3">
      <c r="A158" s="69" t="s">
        <v>330</v>
      </c>
      <c r="B158" s="139">
        <v>4255</v>
      </c>
      <c r="C158" s="140" t="s">
        <v>60</v>
      </c>
      <c r="D158" s="138">
        <f>SUMIF(Feuil1!$B:$B,Consolidation!$B158,Feuil1!$D:$D)</f>
        <v>0</v>
      </c>
      <c r="E158" s="138"/>
      <c r="F158" s="138">
        <f>SUMIF(Feuil2!$B:$B,Consolidation!$B158,Feuil2!$D:$D)</f>
        <v>0</v>
      </c>
      <c r="G158" s="138"/>
      <c r="H158" s="138">
        <f>SUMIF(Feuil3!$B:$B,Consolidation!$B158,Feuil3!$D:$D)</f>
        <v>0</v>
      </c>
      <c r="I158" s="138"/>
      <c r="J158" s="138">
        <f>SUMIF(Feuil4!$B:$B,Consolidation!$B158,Feuil4!$D:$D)</f>
        <v>0</v>
      </c>
      <c r="K158" s="138"/>
      <c r="L158" s="138">
        <f>SUMIF(Feuil5!$B:$B,Consolidation!$B158,Feuil5!$D:$D)</f>
        <v>0</v>
      </c>
      <c r="M158" s="138"/>
      <c r="N158" s="125">
        <f t="shared" si="102"/>
        <v>0</v>
      </c>
      <c r="O158" s="125">
        <f t="shared" si="103"/>
        <v>0</v>
      </c>
      <c r="P158" s="138">
        <f>SUMIF(Feuil1!$B:$B,Consolidation!$B158,Feuil1!$F:$F)</f>
        <v>0</v>
      </c>
      <c r="Q158" s="138"/>
      <c r="R158" s="138">
        <f>SUMIF(Feuil2!$B:$B,Consolidation!$B158,Feuil2!$F:$F)</f>
        <v>0</v>
      </c>
      <c r="S158" s="138"/>
      <c r="T158" s="138">
        <f>SUMIF(Feuil3!$B:$B,Consolidation!$B158,Feuil3!$F:$F)</f>
        <v>0</v>
      </c>
      <c r="U158" s="138"/>
      <c r="V158" s="138">
        <f>SUMIF(Feuil4!$B:$B,Consolidation!$B158,Feuil4!$F:$F)</f>
        <v>0</v>
      </c>
      <c r="W158" s="138"/>
      <c r="X158" s="138">
        <f>SUMIF(Feuil5!$B:$B,Consolidation!$B158,Feuil5!$F:$F)</f>
        <v>0</v>
      </c>
      <c r="Y158" s="138"/>
      <c r="Z158" s="125">
        <f t="shared" si="104"/>
        <v>0</v>
      </c>
      <c r="AA158" s="125">
        <f t="shared" si="105"/>
        <v>0</v>
      </c>
      <c r="AB158" s="138">
        <f>SUMIF(Feuil1!$B:$B,Consolidation!$B158,Feuil1!$H:$H)</f>
        <v>0</v>
      </c>
      <c r="AC158" s="138"/>
      <c r="AD158" s="138">
        <f>SUMIF(Feuil2!$B:$B,Consolidation!$B158,Feuil2!$H:$H)</f>
        <v>0</v>
      </c>
      <c r="AE158" s="138"/>
      <c r="AF158" s="138">
        <f>SUMIF(Feuil3!$B:$B,Consolidation!$B158,Feuil3!$H:$H)</f>
        <v>0</v>
      </c>
      <c r="AG158" s="138"/>
      <c r="AH158" s="138">
        <f>SUMIF(Feuil4!$B:$B,Consolidation!$B158,Feuil4!$H:$H)</f>
        <v>0</v>
      </c>
      <c r="AI158" s="138"/>
      <c r="AJ158" s="138">
        <f>SUMIF(Feuil5!$B:$B,Consolidation!$B158,Feuil5!$H:$H)</f>
        <v>0</v>
      </c>
      <c r="AK158" s="138"/>
      <c r="AL158" s="125">
        <f t="shared" si="106"/>
        <v>0</v>
      </c>
      <c r="AM158" s="125">
        <f t="shared" si="107"/>
        <v>0</v>
      </c>
      <c r="AN158" s="78">
        <f t="shared" si="95"/>
        <v>0</v>
      </c>
    </row>
    <row r="159" spans="1:40" s="92" customFormat="1" x14ac:dyDescent="0.3">
      <c r="A159" s="69" t="s">
        <v>330</v>
      </c>
      <c r="B159" s="136"/>
      <c r="C159" s="137"/>
      <c r="D159" s="138"/>
      <c r="E159" s="138"/>
      <c r="F159" s="138"/>
      <c r="G159" s="138"/>
      <c r="H159" s="138"/>
      <c r="I159" s="138"/>
      <c r="J159" s="138"/>
      <c r="K159" s="138"/>
      <c r="L159" s="138"/>
      <c r="M159" s="138"/>
      <c r="N159" s="125"/>
      <c r="O159" s="125"/>
      <c r="P159" s="138"/>
      <c r="Q159" s="138"/>
      <c r="R159" s="138"/>
      <c r="S159" s="138"/>
      <c r="T159" s="138"/>
      <c r="U159" s="138"/>
      <c r="V159" s="138"/>
      <c r="W159" s="138"/>
      <c r="X159" s="138"/>
      <c r="Y159" s="138"/>
      <c r="Z159" s="125"/>
      <c r="AA159" s="125"/>
      <c r="AB159" s="138"/>
      <c r="AC159" s="138"/>
      <c r="AD159" s="138"/>
      <c r="AE159" s="138"/>
      <c r="AF159" s="138"/>
      <c r="AG159" s="138"/>
      <c r="AH159" s="138"/>
      <c r="AI159" s="138"/>
      <c r="AJ159" s="138"/>
      <c r="AK159" s="138"/>
      <c r="AL159" s="125"/>
      <c r="AM159" s="125"/>
      <c r="AN159" s="78">
        <f t="shared" si="95"/>
        <v>0</v>
      </c>
    </row>
    <row r="160" spans="1:40" s="3" customFormat="1" x14ac:dyDescent="0.3">
      <c r="A160" s="69"/>
      <c r="B160" s="101">
        <v>43</v>
      </c>
      <c r="C160" s="102" t="s">
        <v>61</v>
      </c>
      <c r="D160" s="103">
        <f>SUBTOTAL(9,D161:D170)</f>
        <v>0</v>
      </c>
      <c r="E160" s="103">
        <f>IF($E$5&gt;0,D160/$E$5,0)</f>
        <v>0</v>
      </c>
      <c r="F160" s="103">
        <f>SUBTOTAL(9,F161:F170)</f>
        <v>0</v>
      </c>
      <c r="G160" s="103">
        <f>IF($G$5&gt;0,F160/$G$5,0)</f>
        <v>0</v>
      </c>
      <c r="H160" s="103">
        <f>SUBTOTAL(9,H161:H170)</f>
        <v>0</v>
      </c>
      <c r="I160" s="103">
        <f>IF($I$5&gt;0,H160/$I$5,0)</f>
        <v>0</v>
      </c>
      <c r="J160" s="103">
        <f>SUBTOTAL(9,J161:J170)</f>
        <v>0</v>
      </c>
      <c r="K160" s="103">
        <f>IF($K$5&gt;0,J160/$K$5,0)</f>
        <v>0</v>
      </c>
      <c r="L160" s="103">
        <f>SUBTOTAL(9,L161:L170)</f>
        <v>0</v>
      </c>
      <c r="M160" s="103">
        <f>IF($M$5&gt;0,L160/$M$5,0)</f>
        <v>0</v>
      </c>
      <c r="N160" s="116">
        <f>D160+F160+H160+J160+L160</f>
        <v>0</v>
      </c>
      <c r="O160" s="116">
        <f>E160+G160+I160+K160+M160</f>
        <v>0</v>
      </c>
      <c r="P160" s="103">
        <f>SUBTOTAL(9,P161:P170)</f>
        <v>0</v>
      </c>
      <c r="Q160" s="103">
        <f>IF($Q$5&gt;0,P160/$Q$5,0)</f>
        <v>0</v>
      </c>
      <c r="R160" s="103">
        <f>SUBTOTAL(9,R161:R170)</f>
        <v>0</v>
      </c>
      <c r="S160" s="103">
        <f>IF($S$5&gt;0,R160/$S$5,0)</f>
        <v>0</v>
      </c>
      <c r="T160" s="103">
        <f>SUBTOTAL(9,T161:T170)</f>
        <v>0</v>
      </c>
      <c r="U160" s="103">
        <f>IF($U$5&gt;0,T160/$U$5,0)</f>
        <v>0</v>
      </c>
      <c r="V160" s="103">
        <f>SUBTOTAL(9,V161:V170)</f>
        <v>0</v>
      </c>
      <c r="W160" s="103">
        <f>IF($W$5&gt;0,V160/$W$5,0)</f>
        <v>0</v>
      </c>
      <c r="X160" s="103">
        <f>SUBTOTAL(9,X161:X170)</f>
        <v>0</v>
      </c>
      <c r="Y160" s="103">
        <f>IF($Y$5&gt;0,X160/$Y$5,0)</f>
        <v>0</v>
      </c>
      <c r="Z160" s="116">
        <f>P160+R160+T160+V160+X160</f>
        <v>0</v>
      </c>
      <c r="AA160" s="116">
        <f>Q160+S160+U160+W160+Y160</f>
        <v>0</v>
      </c>
      <c r="AB160" s="103">
        <f>SUBTOTAL(9,AB161:AB170)</f>
        <v>0</v>
      </c>
      <c r="AC160" s="103">
        <f>IF($AC$5&gt;0,AB160/$AC$5,0)</f>
        <v>0</v>
      </c>
      <c r="AD160" s="103">
        <f>SUBTOTAL(9,AD161:AD170)</f>
        <v>0</v>
      </c>
      <c r="AE160" s="103">
        <f>IF($AE$5&gt;0,AD160/$AE$5,0)</f>
        <v>0</v>
      </c>
      <c r="AF160" s="103">
        <f>SUBTOTAL(9,AF161:AF170)</f>
        <v>0</v>
      </c>
      <c r="AG160" s="103">
        <f>IF($AG$5&gt;0,AF160/$AG$5,0)</f>
        <v>0</v>
      </c>
      <c r="AH160" s="103">
        <f>SUBTOTAL(9,AH161:AH170)</f>
        <v>0</v>
      </c>
      <c r="AI160" s="103">
        <f>IF($AI$5&gt;0,AH160/$AI$5,0)</f>
        <v>0</v>
      </c>
      <c r="AJ160" s="103">
        <f>SUBTOTAL(9,AJ161:AJ170)</f>
        <v>0</v>
      </c>
      <c r="AK160" s="103">
        <f>IF($AK$5&gt;0,AJ160/$AK$5,0)</f>
        <v>0</v>
      </c>
      <c r="AL160" s="116">
        <f>AB160+AD160+AF160+AH160+AJ160</f>
        <v>0</v>
      </c>
      <c r="AM160" s="116">
        <f>AC160+AE160+AG160+AI160+AK160</f>
        <v>0</v>
      </c>
      <c r="AN160" s="78">
        <f t="shared" si="95"/>
        <v>0</v>
      </c>
    </row>
    <row r="161" spans="1:40" s="1" customFormat="1" x14ac:dyDescent="0.3">
      <c r="A161" s="69"/>
      <c r="B161" s="139">
        <v>4300</v>
      </c>
      <c r="C161" s="140" t="s">
        <v>62</v>
      </c>
      <c r="D161" s="138">
        <f>SUMIF(Feuil1!$B:$B,Consolidation!$B161,Feuil1!$D:$D)</f>
        <v>0</v>
      </c>
      <c r="E161" s="138"/>
      <c r="F161" s="138">
        <f>SUMIF(Feuil2!$B:$B,Consolidation!$B161,Feuil2!$D:$D)</f>
        <v>0</v>
      </c>
      <c r="G161" s="138"/>
      <c r="H161" s="138">
        <f>SUMIF(Feuil3!$B:$B,Consolidation!$B161,Feuil3!$D:$D)</f>
        <v>0</v>
      </c>
      <c r="I161" s="138"/>
      <c r="J161" s="138">
        <f>SUMIF(Feuil4!$B:$B,Consolidation!$B161,Feuil4!$D:$D)</f>
        <v>0</v>
      </c>
      <c r="K161" s="138"/>
      <c r="L161" s="138">
        <f>SUMIF(Feuil5!$B:$B,Consolidation!$B161,Feuil5!$D:$D)</f>
        <v>0</v>
      </c>
      <c r="M161" s="138"/>
      <c r="N161" s="125">
        <f t="shared" ref="N161:N169" si="108">D161+F161+H161+J161+L161</f>
        <v>0</v>
      </c>
      <c r="O161" s="125">
        <f t="shared" ref="O161:O169" si="109">E161+G161+I161+K161+M161</f>
        <v>0</v>
      </c>
      <c r="P161" s="138">
        <f>SUMIF(Feuil1!$B:$B,Consolidation!$B161,Feuil1!$F:$F)</f>
        <v>0</v>
      </c>
      <c r="Q161" s="138"/>
      <c r="R161" s="138">
        <f>SUMIF(Feuil2!$B:$B,Consolidation!$B161,Feuil2!$F:$F)</f>
        <v>0</v>
      </c>
      <c r="S161" s="138"/>
      <c r="T161" s="138">
        <f>SUMIF(Feuil3!$B:$B,Consolidation!$B161,Feuil3!$F:$F)</f>
        <v>0</v>
      </c>
      <c r="U161" s="138"/>
      <c r="V161" s="138">
        <f>SUMIF(Feuil4!$B:$B,Consolidation!$B161,Feuil4!$F:$F)</f>
        <v>0</v>
      </c>
      <c r="W161" s="138"/>
      <c r="X161" s="138">
        <f>SUMIF(Feuil5!$B:$B,Consolidation!$B161,Feuil5!$F:$F)</f>
        <v>0</v>
      </c>
      <c r="Y161" s="138"/>
      <c r="Z161" s="125">
        <f t="shared" ref="Z161:Z169" si="110">P161+R161+T161+V161+X161</f>
        <v>0</v>
      </c>
      <c r="AA161" s="125">
        <f t="shared" ref="AA161:AA169" si="111">Q161+S161+U161+W161+Y161</f>
        <v>0</v>
      </c>
      <c r="AB161" s="138">
        <f>SUMIF(Feuil1!$B:$B,Consolidation!$B161,Feuil1!$H:$H)</f>
        <v>0</v>
      </c>
      <c r="AC161" s="138"/>
      <c r="AD161" s="138">
        <f>SUMIF(Feuil2!$B:$B,Consolidation!$B161,Feuil2!$H:$H)</f>
        <v>0</v>
      </c>
      <c r="AE161" s="138"/>
      <c r="AF161" s="138">
        <f>SUMIF(Feuil3!$B:$B,Consolidation!$B161,Feuil3!$H:$H)</f>
        <v>0</v>
      </c>
      <c r="AG161" s="138"/>
      <c r="AH161" s="138">
        <f>SUMIF(Feuil4!$B:$B,Consolidation!$B161,Feuil4!$H:$H)</f>
        <v>0</v>
      </c>
      <c r="AI161" s="138"/>
      <c r="AJ161" s="138">
        <f>SUMIF(Feuil5!$B:$B,Consolidation!$B161,Feuil5!$H:$H)</f>
        <v>0</v>
      </c>
      <c r="AK161" s="138"/>
      <c r="AL161" s="125">
        <f t="shared" ref="AL161:AL169" si="112">AB161+AD161+AF161+AH161+AJ161</f>
        <v>0</v>
      </c>
      <c r="AM161" s="125">
        <f t="shared" ref="AM161:AM169" si="113">AC161+AE161+AG161+AI161+AK161</f>
        <v>0</v>
      </c>
      <c r="AN161" s="78">
        <f t="shared" si="95"/>
        <v>0</v>
      </c>
    </row>
    <row r="162" spans="1:40" s="1" customFormat="1" x14ac:dyDescent="0.3">
      <c r="A162" s="69" t="s">
        <v>330</v>
      </c>
      <c r="B162" s="139">
        <v>4301</v>
      </c>
      <c r="C162" s="140" t="s">
        <v>198</v>
      </c>
      <c r="D162" s="138">
        <f>SUMIF(Feuil1!$B:$B,Consolidation!$B162,Feuil1!$D:$D)</f>
        <v>0</v>
      </c>
      <c r="E162" s="138"/>
      <c r="F162" s="138">
        <f>SUMIF(Feuil2!$B:$B,Consolidation!$B162,Feuil2!$D:$D)</f>
        <v>0</v>
      </c>
      <c r="G162" s="138"/>
      <c r="H162" s="138">
        <f>SUMIF(Feuil3!$B:$B,Consolidation!$B162,Feuil3!$D:$D)</f>
        <v>0</v>
      </c>
      <c r="I162" s="138"/>
      <c r="J162" s="138">
        <f>SUMIF(Feuil4!$B:$B,Consolidation!$B162,Feuil4!$D:$D)</f>
        <v>0</v>
      </c>
      <c r="K162" s="138"/>
      <c r="L162" s="138">
        <f>SUMIF(Feuil5!$B:$B,Consolidation!$B162,Feuil5!$D:$D)</f>
        <v>0</v>
      </c>
      <c r="M162" s="138"/>
      <c r="N162" s="125">
        <f t="shared" si="108"/>
        <v>0</v>
      </c>
      <c r="O162" s="125">
        <f t="shared" si="109"/>
        <v>0</v>
      </c>
      <c r="P162" s="138">
        <f>SUMIF(Feuil1!$B:$B,Consolidation!$B162,Feuil1!$F:$F)</f>
        <v>0</v>
      </c>
      <c r="Q162" s="138"/>
      <c r="R162" s="138">
        <f>SUMIF(Feuil2!$B:$B,Consolidation!$B162,Feuil2!$F:$F)</f>
        <v>0</v>
      </c>
      <c r="S162" s="138"/>
      <c r="T162" s="138">
        <f>SUMIF(Feuil3!$B:$B,Consolidation!$B162,Feuil3!$F:$F)</f>
        <v>0</v>
      </c>
      <c r="U162" s="138"/>
      <c r="V162" s="138">
        <f>SUMIF(Feuil4!$B:$B,Consolidation!$B162,Feuil4!$F:$F)</f>
        <v>0</v>
      </c>
      <c r="W162" s="138"/>
      <c r="X162" s="138">
        <f>SUMIF(Feuil5!$B:$B,Consolidation!$B162,Feuil5!$F:$F)</f>
        <v>0</v>
      </c>
      <c r="Y162" s="138"/>
      <c r="Z162" s="125">
        <f t="shared" si="110"/>
        <v>0</v>
      </c>
      <c r="AA162" s="125">
        <f t="shared" si="111"/>
        <v>0</v>
      </c>
      <c r="AB162" s="138">
        <f>SUMIF(Feuil1!$B:$B,Consolidation!$B162,Feuil1!$H:$H)</f>
        <v>0</v>
      </c>
      <c r="AC162" s="138"/>
      <c r="AD162" s="138">
        <f>SUMIF(Feuil2!$B:$B,Consolidation!$B162,Feuil2!$H:$H)</f>
        <v>0</v>
      </c>
      <c r="AE162" s="138"/>
      <c r="AF162" s="138">
        <f>SUMIF(Feuil3!$B:$B,Consolidation!$B162,Feuil3!$H:$H)</f>
        <v>0</v>
      </c>
      <c r="AG162" s="138"/>
      <c r="AH162" s="138">
        <f>SUMIF(Feuil4!$B:$B,Consolidation!$B162,Feuil4!$H:$H)</f>
        <v>0</v>
      </c>
      <c r="AI162" s="138"/>
      <c r="AJ162" s="138">
        <f>SUMIF(Feuil5!$B:$B,Consolidation!$B162,Feuil5!$H:$H)</f>
        <v>0</v>
      </c>
      <c r="AK162" s="138"/>
      <c r="AL162" s="125">
        <f t="shared" si="112"/>
        <v>0</v>
      </c>
      <c r="AM162" s="125">
        <f t="shared" si="113"/>
        <v>0</v>
      </c>
      <c r="AN162" s="78">
        <f t="shared" si="95"/>
        <v>0</v>
      </c>
    </row>
    <row r="163" spans="1:40" s="1" customFormat="1" x14ac:dyDescent="0.3">
      <c r="A163" s="69" t="s">
        <v>330</v>
      </c>
      <c r="B163" s="139">
        <v>4310</v>
      </c>
      <c r="C163" s="140" t="s">
        <v>63</v>
      </c>
      <c r="D163" s="138">
        <f>SUMIF(Feuil1!$B:$B,Consolidation!$B163,Feuil1!$D:$D)</f>
        <v>0</v>
      </c>
      <c r="E163" s="138"/>
      <c r="F163" s="138">
        <f>SUMIF(Feuil2!$B:$B,Consolidation!$B163,Feuil2!$D:$D)</f>
        <v>0</v>
      </c>
      <c r="G163" s="138"/>
      <c r="H163" s="138">
        <f>SUMIF(Feuil3!$B:$B,Consolidation!$B163,Feuil3!$D:$D)</f>
        <v>0</v>
      </c>
      <c r="I163" s="138"/>
      <c r="J163" s="138">
        <f>SUMIF(Feuil4!$B:$B,Consolidation!$B163,Feuil4!$D:$D)</f>
        <v>0</v>
      </c>
      <c r="K163" s="138"/>
      <c r="L163" s="138">
        <f>SUMIF(Feuil5!$B:$B,Consolidation!$B163,Feuil5!$D:$D)</f>
        <v>0</v>
      </c>
      <c r="M163" s="138"/>
      <c r="N163" s="125">
        <f t="shared" si="108"/>
        <v>0</v>
      </c>
      <c r="O163" s="125">
        <f t="shared" si="109"/>
        <v>0</v>
      </c>
      <c r="P163" s="138">
        <f>SUMIF(Feuil1!$B:$B,Consolidation!$B163,Feuil1!$F:$F)</f>
        <v>0</v>
      </c>
      <c r="Q163" s="138"/>
      <c r="R163" s="138">
        <f>SUMIF(Feuil2!$B:$B,Consolidation!$B163,Feuil2!$F:$F)</f>
        <v>0</v>
      </c>
      <c r="S163" s="138"/>
      <c r="T163" s="138">
        <f>SUMIF(Feuil3!$B:$B,Consolidation!$B163,Feuil3!$F:$F)</f>
        <v>0</v>
      </c>
      <c r="U163" s="138"/>
      <c r="V163" s="138">
        <f>SUMIF(Feuil4!$B:$B,Consolidation!$B163,Feuil4!$F:$F)</f>
        <v>0</v>
      </c>
      <c r="W163" s="138"/>
      <c r="X163" s="138">
        <f>SUMIF(Feuil5!$B:$B,Consolidation!$B163,Feuil5!$F:$F)</f>
        <v>0</v>
      </c>
      <c r="Y163" s="138"/>
      <c r="Z163" s="125">
        <f t="shared" si="110"/>
        <v>0</v>
      </c>
      <c r="AA163" s="125">
        <f t="shared" si="111"/>
        <v>0</v>
      </c>
      <c r="AB163" s="138">
        <f>SUMIF(Feuil1!$B:$B,Consolidation!$B163,Feuil1!$H:$H)</f>
        <v>0</v>
      </c>
      <c r="AC163" s="138"/>
      <c r="AD163" s="138">
        <f>SUMIF(Feuil2!$B:$B,Consolidation!$B163,Feuil2!$H:$H)</f>
        <v>0</v>
      </c>
      <c r="AE163" s="138"/>
      <c r="AF163" s="138">
        <f>SUMIF(Feuil3!$B:$B,Consolidation!$B163,Feuil3!$H:$H)</f>
        <v>0</v>
      </c>
      <c r="AG163" s="138"/>
      <c r="AH163" s="138">
        <f>SUMIF(Feuil4!$B:$B,Consolidation!$B163,Feuil4!$H:$H)</f>
        <v>0</v>
      </c>
      <c r="AI163" s="138"/>
      <c r="AJ163" s="138">
        <f>SUMIF(Feuil5!$B:$B,Consolidation!$B163,Feuil5!$H:$H)</f>
        <v>0</v>
      </c>
      <c r="AK163" s="138"/>
      <c r="AL163" s="125">
        <f t="shared" si="112"/>
        <v>0</v>
      </c>
      <c r="AM163" s="125">
        <f t="shared" si="113"/>
        <v>0</v>
      </c>
      <c r="AN163" s="78">
        <f t="shared" si="95"/>
        <v>0</v>
      </c>
    </row>
    <row r="164" spans="1:40" s="1" customFormat="1" x14ac:dyDescent="0.3">
      <c r="A164" s="69" t="s">
        <v>330</v>
      </c>
      <c r="B164" s="139">
        <v>4320</v>
      </c>
      <c r="C164" s="140" t="s">
        <v>64</v>
      </c>
      <c r="D164" s="138">
        <f>SUMIF(Feuil1!$B:$B,Consolidation!$B164,Feuil1!$D:$D)</f>
        <v>0</v>
      </c>
      <c r="E164" s="138"/>
      <c r="F164" s="138">
        <f>SUMIF(Feuil2!$B:$B,Consolidation!$B164,Feuil2!$D:$D)</f>
        <v>0</v>
      </c>
      <c r="G164" s="138"/>
      <c r="H164" s="138">
        <f>SUMIF(Feuil3!$B:$B,Consolidation!$B164,Feuil3!$D:$D)</f>
        <v>0</v>
      </c>
      <c r="I164" s="138"/>
      <c r="J164" s="138">
        <f>SUMIF(Feuil4!$B:$B,Consolidation!$B164,Feuil4!$D:$D)</f>
        <v>0</v>
      </c>
      <c r="K164" s="138"/>
      <c r="L164" s="138">
        <f>SUMIF(Feuil5!$B:$B,Consolidation!$B164,Feuil5!$D:$D)</f>
        <v>0</v>
      </c>
      <c r="M164" s="138"/>
      <c r="N164" s="125">
        <f t="shared" si="108"/>
        <v>0</v>
      </c>
      <c r="O164" s="125">
        <f t="shared" si="109"/>
        <v>0</v>
      </c>
      <c r="P164" s="138">
        <f>SUMIF(Feuil1!$B:$B,Consolidation!$B164,Feuil1!$F:$F)</f>
        <v>0</v>
      </c>
      <c r="Q164" s="138"/>
      <c r="R164" s="138">
        <f>SUMIF(Feuil2!$B:$B,Consolidation!$B164,Feuil2!$F:$F)</f>
        <v>0</v>
      </c>
      <c r="S164" s="138"/>
      <c r="T164" s="138">
        <f>SUMIF(Feuil3!$B:$B,Consolidation!$B164,Feuil3!$F:$F)</f>
        <v>0</v>
      </c>
      <c r="U164" s="138"/>
      <c r="V164" s="138">
        <f>SUMIF(Feuil4!$B:$B,Consolidation!$B164,Feuil4!$F:$F)</f>
        <v>0</v>
      </c>
      <c r="W164" s="138"/>
      <c r="X164" s="138">
        <f>SUMIF(Feuil5!$B:$B,Consolidation!$B164,Feuil5!$F:$F)</f>
        <v>0</v>
      </c>
      <c r="Y164" s="138"/>
      <c r="Z164" s="125">
        <f t="shared" si="110"/>
        <v>0</v>
      </c>
      <c r="AA164" s="125">
        <f t="shared" si="111"/>
        <v>0</v>
      </c>
      <c r="AB164" s="138">
        <f>SUMIF(Feuil1!$B:$B,Consolidation!$B164,Feuil1!$H:$H)</f>
        <v>0</v>
      </c>
      <c r="AC164" s="138"/>
      <c r="AD164" s="138">
        <f>SUMIF(Feuil2!$B:$B,Consolidation!$B164,Feuil2!$H:$H)</f>
        <v>0</v>
      </c>
      <c r="AE164" s="138"/>
      <c r="AF164" s="138">
        <f>SUMIF(Feuil3!$B:$B,Consolidation!$B164,Feuil3!$H:$H)</f>
        <v>0</v>
      </c>
      <c r="AG164" s="138"/>
      <c r="AH164" s="138">
        <f>SUMIF(Feuil4!$B:$B,Consolidation!$B164,Feuil4!$H:$H)</f>
        <v>0</v>
      </c>
      <c r="AI164" s="138"/>
      <c r="AJ164" s="138">
        <f>SUMIF(Feuil5!$B:$B,Consolidation!$B164,Feuil5!$H:$H)</f>
        <v>0</v>
      </c>
      <c r="AK164" s="138"/>
      <c r="AL164" s="125">
        <f t="shared" si="112"/>
        <v>0</v>
      </c>
      <c r="AM164" s="125">
        <f t="shared" si="113"/>
        <v>0</v>
      </c>
      <c r="AN164" s="78">
        <f t="shared" si="95"/>
        <v>0</v>
      </c>
    </row>
    <row r="165" spans="1:40" s="1" customFormat="1" x14ac:dyDescent="0.3">
      <c r="A165" s="69" t="s">
        <v>330</v>
      </c>
      <c r="B165" s="139">
        <v>4322</v>
      </c>
      <c r="C165" s="140" t="s">
        <v>65</v>
      </c>
      <c r="D165" s="138">
        <f>SUMIF(Feuil1!$B:$B,Consolidation!$B165,Feuil1!$D:$D)</f>
        <v>0</v>
      </c>
      <c r="E165" s="138"/>
      <c r="F165" s="138">
        <f>SUMIF(Feuil2!$B:$B,Consolidation!$B165,Feuil2!$D:$D)</f>
        <v>0</v>
      </c>
      <c r="G165" s="138"/>
      <c r="H165" s="138">
        <f>SUMIF(Feuil3!$B:$B,Consolidation!$B165,Feuil3!$D:$D)</f>
        <v>0</v>
      </c>
      <c r="I165" s="138"/>
      <c r="J165" s="138">
        <f>SUMIF(Feuil4!$B:$B,Consolidation!$B165,Feuil4!$D:$D)</f>
        <v>0</v>
      </c>
      <c r="K165" s="138"/>
      <c r="L165" s="138">
        <f>SUMIF(Feuil5!$B:$B,Consolidation!$B165,Feuil5!$D:$D)</f>
        <v>0</v>
      </c>
      <c r="M165" s="138"/>
      <c r="N165" s="125">
        <f t="shared" si="108"/>
        <v>0</v>
      </c>
      <c r="O165" s="125">
        <f t="shared" si="109"/>
        <v>0</v>
      </c>
      <c r="P165" s="138">
        <f>SUMIF(Feuil1!$B:$B,Consolidation!$B165,Feuil1!$F:$F)</f>
        <v>0</v>
      </c>
      <c r="Q165" s="138"/>
      <c r="R165" s="138">
        <f>SUMIF(Feuil2!$B:$B,Consolidation!$B165,Feuil2!$F:$F)</f>
        <v>0</v>
      </c>
      <c r="S165" s="138"/>
      <c r="T165" s="138">
        <f>SUMIF(Feuil3!$B:$B,Consolidation!$B165,Feuil3!$F:$F)</f>
        <v>0</v>
      </c>
      <c r="U165" s="138"/>
      <c r="V165" s="138">
        <f>SUMIF(Feuil4!$B:$B,Consolidation!$B165,Feuil4!$F:$F)</f>
        <v>0</v>
      </c>
      <c r="W165" s="138"/>
      <c r="X165" s="138">
        <f>SUMIF(Feuil5!$B:$B,Consolidation!$B165,Feuil5!$F:$F)</f>
        <v>0</v>
      </c>
      <c r="Y165" s="138"/>
      <c r="Z165" s="125">
        <f t="shared" si="110"/>
        <v>0</v>
      </c>
      <c r="AA165" s="125">
        <f t="shared" si="111"/>
        <v>0</v>
      </c>
      <c r="AB165" s="138">
        <f>SUMIF(Feuil1!$B:$B,Consolidation!$B165,Feuil1!$H:$H)</f>
        <v>0</v>
      </c>
      <c r="AC165" s="138"/>
      <c r="AD165" s="138">
        <f>SUMIF(Feuil2!$B:$B,Consolidation!$B165,Feuil2!$H:$H)</f>
        <v>0</v>
      </c>
      <c r="AE165" s="138"/>
      <c r="AF165" s="138">
        <f>SUMIF(Feuil3!$B:$B,Consolidation!$B165,Feuil3!$H:$H)</f>
        <v>0</v>
      </c>
      <c r="AG165" s="138"/>
      <c r="AH165" s="138">
        <f>SUMIF(Feuil4!$B:$B,Consolidation!$B165,Feuil4!$H:$H)</f>
        <v>0</v>
      </c>
      <c r="AI165" s="138"/>
      <c r="AJ165" s="138">
        <f>SUMIF(Feuil5!$B:$B,Consolidation!$B165,Feuil5!$H:$H)</f>
        <v>0</v>
      </c>
      <c r="AK165" s="138"/>
      <c r="AL165" s="125">
        <f t="shared" si="112"/>
        <v>0</v>
      </c>
      <c r="AM165" s="125">
        <f t="shared" si="113"/>
        <v>0</v>
      </c>
      <c r="AN165" s="78">
        <f t="shared" si="95"/>
        <v>0</v>
      </c>
    </row>
    <row r="166" spans="1:40" s="1" customFormat="1" x14ac:dyDescent="0.3">
      <c r="A166" s="69" t="s">
        <v>330</v>
      </c>
      <c r="B166" s="139">
        <v>4330</v>
      </c>
      <c r="C166" s="140" t="s">
        <v>199</v>
      </c>
      <c r="D166" s="138">
        <f>SUMIF(Feuil1!$B:$B,Consolidation!$B166,Feuil1!$D:$D)</f>
        <v>0</v>
      </c>
      <c r="E166" s="138"/>
      <c r="F166" s="138">
        <f>SUMIF(Feuil2!$B:$B,Consolidation!$B166,Feuil2!$D:$D)</f>
        <v>0</v>
      </c>
      <c r="G166" s="138"/>
      <c r="H166" s="138">
        <f>SUMIF(Feuil3!$B:$B,Consolidation!$B166,Feuil3!$D:$D)</f>
        <v>0</v>
      </c>
      <c r="I166" s="138"/>
      <c r="J166" s="138">
        <f>SUMIF(Feuil4!$B:$B,Consolidation!$B166,Feuil4!$D:$D)</f>
        <v>0</v>
      </c>
      <c r="K166" s="138"/>
      <c r="L166" s="138">
        <f>SUMIF(Feuil5!$B:$B,Consolidation!$B166,Feuil5!$D:$D)</f>
        <v>0</v>
      </c>
      <c r="M166" s="138"/>
      <c r="N166" s="125">
        <f t="shared" si="108"/>
        <v>0</v>
      </c>
      <c r="O166" s="125">
        <f t="shared" si="109"/>
        <v>0</v>
      </c>
      <c r="P166" s="138">
        <f>SUMIF(Feuil1!$B:$B,Consolidation!$B166,Feuil1!$F:$F)</f>
        <v>0</v>
      </c>
      <c r="Q166" s="138"/>
      <c r="R166" s="138">
        <f>SUMIF(Feuil2!$B:$B,Consolidation!$B166,Feuil2!$F:$F)</f>
        <v>0</v>
      </c>
      <c r="S166" s="138"/>
      <c r="T166" s="138">
        <f>SUMIF(Feuil3!$B:$B,Consolidation!$B166,Feuil3!$F:$F)</f>
        <v>0</v>
      </c>
      <c r="U166" s="138"/>
      <c r="V166" s="138">
        <f>SUMIF(Feuil4!$B:$B,Consolidation!$B166,Feuil4!$F:$F)</f>
        <v>0</v>
      </c>
      <c r="W166" s="138"/>
      <c r="X166" s="138">
        <f>SUMIF(Feuil5!$B:$B,Consolidation!$B166,Feuil5!$F:$F)</f>
        <v>0</v>
      </c>
      <c r="Y166" s="138"/>
      <c r="Z166" s="125">
        <f t="shared" si="110"/>
        <v>0</v>
      </c>
      <c r="AA166" s="125">
        <f t="shared" si="111"/>
        <v>0</v>
      </c>
      <c r="AB166" s="138">
        <f>SUMIF(Feuil1!$B:$B,Consolidation!$B166,Feuil1!$H:$H)</f>
        <v>0</v>
      </c>
      <c r="AC166" s="138"/>
      <c r="AD166" s="138">
        <f>SUMIF(Feuil2!$B:$B,Consolidation!$B166,Feuil2!$H:$H)</f>
        <v>0</v>
      </c>
      <c r="AE166" s="138"/>
      <c r="AF166" s="138">
        <f>SUMIF(Feuil3!$B:$B,Consolidation!$B166,Feuil3!$H:$H)</f>
        <v>0</v>
      </c>
      <c r="AG166" s="138"/>
      <c r="AH166" s="138">
        <f>SUMIF(Feuil4!$B:$B,Consolidation!$B166,Feuil4!$H:$H)</f>
        <v>0</v>
      </c>
      <c r="AI166" s="138"/>
      <c r="AJ166" s="138">
        <f>SUMIF(Feuil5!$B:$B,Consolidation!$B166,Feuil5!$H:$H)</f>
        <v>0</v>
      </c>
      <c r="AK166" s="138"/>
      <c r="AL166" s="125">
        <f t="shared" si="112"/>
        <v>0</v>
      </c>
      <c r="AM166" s="125">
        <f t="shared" si="113"/>
        <v>0</v>
      </c>
      <c r="AN166" s="78">
        <f t="shared" si="95"/>
        <v>0</v>
      </c>
    </row>
    <row r="167" spans="1:40" s="1" customFormat="1" x14ac:dyDescent="0.3">
      <c r="A167" s="69" t="s">
        <v>330</v>
      </c>
      <c r="B167" s="139">
        <v>4380</v>
      </c>
      <c r="C167" s="140" t="s">
        <v>66</v>
      </c>
      <c r="D167" s="138">
        <f>SUMIF(Feuil1!$B:$B,Consolidation!$B167,Feuil1!$D:$D)</f>
        <v>0</v>
      </c>
      <c r="E167" s="138"/>
      <c r="F167" s="138">
        <f>SUMIF(Feuil2!$B:$B,Consolidation!$B167,Feuil2!$D:$D)</f>
        <v>0</v>
      </c>
      <c r="G167" s="138"/>
      <c r="H167" s="138">
        <f>SUMIF(Feuil3!$B:$B,Consolidation!$B167,Feuil3!$D:$D)</f>
        <v>0</v>
      </c>
      <c r="I167" s="138"/>
      <c r="J167" s="138">
        <f>SUMIF(Feuil4!$B:$B,Consolidation!$B167,Feuil4!$D:$D)</f>
        <v>0</v>
      </c>
      <c r="K167" s="138"/>
      <c r="L167" s="138">
        <f>SUMIF(Feuil5!$B:$B,Consolidation!$B167,Feuil5!$D:$D)</f>
        <v>0</v>
      </c>
      <c r="M167" s="138"/>
      <c r="N167" s="125">
        <f t="shared" si="108"/>
        <v>0</v>
      </c>
      <c r="O167" s="125">
        <f t="shared" si="109"/>
        <v>0</v>
      </c>
      <c r="P167" s="138">
        <f>SUMIF(Feuil1!$B:$B,Consolidation!$B167,Feuil1!$F:$F)</f>
        <v>0</v>
      </c>
      <c r="Q167" s="138"/>
      <c r="R167" s="138">
        <f>SUMIF(Feuil2!$B:$B,Consolidation!$B167,Feuil2!$F:$F)</f>
        <v>0</v>
      </c>
      <c r="S167" s="138"/>
      <c r="T167" s="138">
        <f>SUMIF(Feuil3!$B:$B,Consolidation!$B167,Feuil3!$F:$F)</f>
        <v>0</v>
      </c>
      <c r="U167" s="138"/>
      <c r="V167" s="138">
        <f>SUMIF(Feuil4!$B:$B,Consolidation!$B167,Feuil4!$F:$F)</f>
        <v>0</v>
      </c>
      <c r="W167" s="138"/>
      <c r="X167" s="138">
        <f>SUMIF(Feuil5!$B:$B,Consolidation!$B167,Feuil5!$F:$F)</f>
        <v>0</v>
      </c>
      <c r="Y167" s="138"/>
      <c r="Z167" s="125">
        <f t="shared" si="110"/>
        <v>0</v>
      </c>
      <c r="AA167" s="125">
        <f t="shared" si="111"/>
        <v>0</v>
      </c>
      <c r="AB167" s="138">
        <f>SUMIF(Feuil1!$B:$B,Consolidation!$B167,Feuil1!$H:$H)</f>
        <v>0</v>
      </c>
      <c r="AC167" s="138"/>
      <c r="AD167" s="138">
        <f>SUMIF(Feuil2!$B:$B,Consolidation!$B167,Feuil2!$H:$H)</f>
        <v>0</v>
      </c>
      <c r="AE167" s="138"/>
      <c r="AF167" s="138">
        <f>SUMIF(Feuil3!$B:$B,Consolidation!$B167,Feuil3!$H:$H)</f>
        <v>0</v>
      </c>
      <c r="AG167" s="138"/>
      <c r="AH167" s="138">
        <f>SUMIF(Feuil4!$B:$B,Consolidation!$B167,Feuil4!$H:$H)</f>
        <v>0</v>
      </c>
      <c r="AI167" s="138"/>
      <c r="AJ167" s="138">
        <f>SUMIF(Feuil5!$B:$B,Consolidation!$B167,Feuil5!$H:$H)</f>
        <v>0</v>
      </c>
      <c r="AK167" s="138"/>
      <c r="AL167" s="125">
        <f t="shared" si="112"/>
        <v>0</v>
      </c>
      <c r="AM167" s="125">
        <f t="shared" si="113"/>
        <v>0</v>
      </c>
      <c r="AN167" s="78">
        <f t="shared" si="95"/>
        <v>0</v>
      </c>
    </row>
    <row r="168" spans="1:40" s="1" customFormat="1" x14ac:dyDescent="0.3">
      <c r="A168" s="69" t="s">
        <v>330</v>
      </c>
      <c r="B168" s="139">
        <v>4382</v>
      </c>
      <c r="C168" s="140" t="s">
        <v>67</v>
      </c>
      <c r="D168" s="138">
        <f>SUMIF(Feuil1!$B:$B,Consolidation!$B168,Feuil1!$D:$D)</f>
        <v>0</v>
      </c>
      <c r="E168" s="138"/>
      <c r="F168" s="138">
        <f>SUMIF(Feuil2!$B:$B,Consolidation!$B168,Feuil2!$D:$D)</f>
        <v>0</v>
      </c>
      <c r="G168" s="138"/>
      <c r="H168" s="138">
        <f>SUMIF(Feuil3!$B:$B,Consolidation!$B168,Feuil3!$D:$D)</f>
        <v>0</v>
      </c>
      <c r="I168" s="138"/>
      <c r="J168" s="138">
        <f>SUMIF(Feuil4!$B:$B,Consolidation!$B168,Feuil4!$D:$D)</f>
        <v>0</v>
      </c>
      <c r="K168" s="138"/>
      <c r="L168" s="138">
        <f>SUMIF(Feuil5!$B:$B,Consolidation!$B168,Feuil5!$D:$D)</f>
        <v>0</v>
      </c>
      <c r="M168" s="138"/>
      <c r="N168" s="125">
        <f t="shared" si="108"/>
        <v>0</v>
      </c>
      <c r="O168" s="125">
        <f t="shared" si="109"/>
        <v>0</v>
      </c>
      <c r="P168" s="138">
        <f>SUMIF(Feuil1!$B:$B,Consolidation!$B168,Feuil1!$F:$F)</f>
        <v>0</v>
      </c>
      <c r="Q168" s="138"/>
      <c r="R168" s="138">
        <f>SUMIF(Feuil2!$B:$B,Consolidation!$B168,Feuil2!$F:$F)</f>
        <v>0</v>
      </c>
      <c r="S168" s="138"/>
      <c r="T168" s="138">
        <f>SUMIF(Feuil3!$B:$B,Consolidation!$B168,Feuil3!$F:$F)</f>
        <v>0</v>
      </c>
      <c r="U168" s="138"/>
      <c r="V168" s="138">
        <f>SUMIF(Feuil4!$B:$B,Consolidation!$B168,Feuil4!$F:$F)</f>
        <v>0</v>
      </c>
      <c r="W168" s="138"/>
      <c r="X168" s="138">
        <f>SUMIF(Feuil5!$B:$B,Consolidation!$B168,Feuil5!$F:$F)</f>
        <v>0</v>
      </c>
      <c r="Y168" s="138"/>
      <c r="Z168" s="125">
        <f t="shared" si="110"/>
        <v>0</v>
      </c>
      <c r="AA168" s="125">
        <f t="shared" si="111"/>
        <v>0</v>
      </c>
      <c r="AB168" s="138">
        <f>SUMIF(Feuil1!$B:$B,Consolidation!$B168,Feuil1!$H:$H)</f>
        <v>0</v>
      </c>
      <c r="AC168" s="138"/>
      <c r="AD168" s="138">
        <f>SUMIF(Feuil2!$B:$B,Consolidation!$B168,Feuil2!$H:$H)</f>
        <v>0</v>
      </c>
      <c r="AE168" s="138"/>
      <c r="AF168" s="138">
        <f>SUMIF(Feuil3!$B:$B,Consolidation!$B168,Feuil3!$H:$H)</f>
        <v>0</v>
      </c>
      <c r="AG168" s="138"/>
      <c r="AH168" s="138">
        <f>SUMIF(Feuil4!$B:$B,Consolidation!$B168,Feuil4!$H:$H)</f>
        <v>0</v>
      </c>
      <c r="AI168" s="138"/>
      <c r="AJ168" s="138">
        <f>SUMIF(Feuil5!$B:$B,Consolidation!$B168,Feuil5!$H:$H)</f>
        <v>0</v>
      </c>
      <c r="AK168" s="138"/>
      <c r="AL168" s="125">
        <f t="shared" si="112"/>
        <v>0</v>
      </c>
      <c r="AM168" s="125">
        <f t="shared" si="113"/>
        <v>0</v>
      </c>
      <c r="AN168" s="78">
        <f t="shared" si="95"/>
        <v>0</v>
      </c>
    </row>
    <row r="169" spans="1:40" s="1" customFormat="1" x14ac:dyDescent="0.3">
      <c r="A169" s="69" t="s">
        <v>330</v>
      </c>
      <c r="B169" s="139">
        <v>4390</v>
      </c>
      <c r="C169" s="140" t="s">
        <v>68</v>
      </c>
      <c r="D169" s="138">
        <f>SUMIF(Feuil1!$B:$B,Consolidation!$B169,Feuil1!$D:$D)</f>
        <v>0</v>
      </c>
      <c r="E169" s="138"/>
      <c r="F169" s="138">
        <f>SUMIF(Feuil2!$B:$B,Consolidation!$B169,Feuil2!$D:$D)</f>
        <v>0</v>
      </c>
      <c r="G169" s="138"/>
      <c r="H169" s="138">
        <f>SUMIF(Feuil3!$B:$B,Consolidation!$B169,Feuil3!$D:$D)</f>
        <v>0</v>
      </c>
      <c r="I169" s="138"/>
      <c r="J169" s="138">
        <f>SUMIF(Feuil4!$B:$B,Consolidation!$B169,Feuil4!$D:$D)</f>
        <v>0</v>
      </c>
      <c r="K169" s="138"/>
      <c r="L169" s="138">
        <f>SUMIF(Feuil5!$B:$B,Consolidation!$B169,Feuil5!$D:$D)</f>
        <v>0</v>
      </c>
      <c r="M169" s="138"/>
      <c r="N169" s="125">
        <f t="shared" si="108"/>
        <v>0</v>
      </c>
      <c r="O169" s="125">
        <f t="shared" si="109"/>
        <v>0</v>
      </c>
      <c r="P169" s="138">
        <f>SUMIF(Feuil1!$B:$B,Consolidation!$B169,Feuil1!$F:$F)</f>
        <v>0</v>
      </c>
      <c r="Q169" s="138"/>
      <c r="R169" s="138">
        <f>SUMIF(Feuil2!$B:$B,Consolidation!$B169,Feuil2!$F:$F)</f>
        <v>0</v>
      </c>
      <c r="S169" s="138"/>
      <c r="T169" s="138">
        <f>SUMIF(Feuil3!$B:$B,Consolidation!$B169,Feuil3!$F:$F)</f>
        <v>0</v>
      </c>
      <c r="U169" s="138"/>
      <c r="V169" s="138">
        <f>SUMIF(Feuil4!$B:$B,Consolidation!$B169,Feuil4!$F:$F)</f>
        <v>0</v>
      </c>
      <c r="W169" s="138"/>
      <c r="X169" s="138">
        <f>SUMIF(Feuil5!$B:$B,Consolidation!$B169,Feuil5!$F:$F)</f>
        <v>0</v>
      </c>
      <c r="Y169" s="138"/>
      <c r="Z169" s="125">
        <f t="shared" si="110"/>
        <v>0</v>
      </c>
      <c r="AA169" s="125">
        <f t="shared" si="111"/>
        <v>0</v>
      </c>
      <c r="AB169" s="138">
        <f>SUMIF(Feuil1!$B:$B,Consolidation!$B169,Feuil1!$H:$H)</f>
        <v>0</v>
      </c>
      <c r="AC169" s="138"/>
      <c r="AD169" s="138">
        <f>SUMIF(Feuil2!$B:$B,Consolidation!$B169,Feuil2!$H:$H)</f>
        <v>0</v>
      </c>
      <c r="AE169" s="138"/>
      <c r="AF169" s="138">
        <f>SUMIF(Feuil3!$B:$B,Consolidation!$B169,Feuil3!$H:$H)</f>
        <v>0</v>
      </c>
      <c r="AG169" s="138"/>
      <c r="AH169" s="138">
        <f>SUMIF(Feuil4!$B:$B,Consolidation!$B169,Feuil4!$H:$H)</f>
        <v>0</v>
      </c>
      <c r="AI169" s="138"/>
      <c r="AJ169" s="138">
        <f>SUMIF(Feuil5!$B:$B,Consolidation!$B169,Feuil5!$H:$H)</f>
        <v>0</v>
      </c>
      <c r="AK169" s="138"/>
      <c r="AL169" s="125">
        <f t="shared" si="112"/>
        <v>0</v>
      </c>
      <c r="AM169" s="125">
        <f t="shared" si="113"/>
        <v>0</v>
      </c>
      <c r="AN169" s="78">
        <f t="shared" si="95"/>
        <v>0</v>
      </c>
    </row>
    <row r="170" spans="1:40" s="92" customFormat="1" x14ac:dyDescent="0.3">
      <c r="A170" s="69" t="s">
        <v>330</v>
      </c>
      <c r="B170" s="136"/>
      <c r="C170" s="137"/>
      <c r="D170" s="138"/>
      <c r="E170" s="138"/>
      <c r="F170" s="138"/>
      <c r="G170" s="138"/>
      <c r="H170" s="138"/>
      <c r="I170" s="138"/>
      <c r="J170" s="138"/>
      <c r="K170" s="138"/>
      <c r="L170" s="138"/>
      <c r="M170" s="138"/>
      <c r="N170" s="125"/>
      <c r="O170" s="125"/>
      <c r="P170" s="138"/>
      <c r="Q170" s="138"/>
      <c r="R170" s="138"/>
      <c r="S170" s="138"/>
      <c r="T170" s="138"/>
      <c r="U170" s="138"/>
      <c r="V170" s="138"/>
      <c r="W170" s="138"/>
      <c r="X170" s="138"/>
      <c r="Y170" s="138"/>
      <c r="Z170" s="125"/>
      <c r="AA170" s="125"/>
      <c r="AB170" s="138"/>
      <c r="AC170" s="138"/>
      <c r="AD170" s="138"/>
      <c r="AE170" s="138"/>
      <c r="AF170" s="138"/>
      <c r="AG170" s="138"/>
      <c r="AH170" s="138"/>
      <c r="AI170" s="138"/>
      <c r="AJ170" s="138"/>
      <c r="AK170" s="138"/>
      <c r="AL170" s="125"/>
      <c r="AM170" s="125"/>
      <c r="AN170" s="78">
        <f t="shared" si="95"/>
        <v>0</v>
      </c>
    </row>
    <row r="171" spans="1:40" s="3" customFormat="1" x14ac:dyDescent="0.3">
      <c r="A171" s="69"/>
      <c r="B171" s="101">
        <v>44</v>
      </c>
      <c r="C171" s="102" t="s">
        <v>200</v>
      </c>
      <c r="D171" s="103">
        <f>SUBTOTAL(9,D172:D184)</f>
        <v>0</v>
      </c>
      <c r="E171" s="103">
        <f>IF($E$5&gt;0,D171/$E$5,0)</f>
        <v>0</v>
      </c>
      <c r="F171" s="103">
        <f>SUBTOTAL(9,F172:F184)</f>
        <v>0</v>
      </c>
      <c r="G171" s="103">
        <f>IF($G$5&gt;0,F171/$G$5,0)</f>
        <v>0</v>
      </c>
      <c r="H171" s="103">
        <f>SUBTOTAL(9,H172:H184)</f>
        <v>0</v>
      </c>
      <c r="I171" s="103">
        <f>IF($I$5&gt;0,H171/$I$5,0)</f>
        <v>0</v>
      </c>
      <c r="J171" s="103">
        <f>SUBTOTAL(9,J172:J184)</f>
        <v>0</v>
      </c>
      <c r="K171" s="103">
        <f>IF($K$5&gt;0,J171/$K$5,0)</f>
        <v>0</v>
      </c>
      <c r="L171" s="103">
        <f>SUBTOTAL(9,L172:L184)</f>
        <v>0</v>
      </c>
      <c r="M171" s="103">
        <f>IF($M$5&gt;0,L171/$M$5,0)</f>
        <v>0</v>
      </c>
      <c r="N171" s="116">
        <f>D171+F171+H171+J171+L171</f>
        <v>0</v>
      </c>
      <c r="O171" s="116">
        <f>E171+G171+I171+K171+M171</f>
        <v>0</v>
      </c>
      <c r="P171" s="103">
        <f>SUBTOTAL(9,P172:P184)</f>
        <v>0</v>
      </c>
      <c r="Q171" s="103">
        <f>IF($Q$5&gt;0,P171/$Q$5,0)</f>
        <v>0</v>
      </c>
      <c r="R171" s="103">
        <f>SUBTOTAL(9,R172:R184)</f>
        <v>0</v>
      </c>
      <c r="S171" s="103">
        <f>IF($S$5&gt;0,R171/$S$5,0)</f>
        <v>0</v>
      </c>
      <c r="T171" s="103">
        <f>SUBTOTAL(9,T172:T184)</f>
        <v>0</v>
      </c>
      <c r="U171" s="103">
        <f>IF($U$5&gt;0,T171/$U$5,0)</f>
        <v>0</v>
      </c>
      <c r="V171" s="103">
        <f>SUBTOTAL(9,V172:V184)</f>
        <v>0</v>
      </c>
      <c r="W171" s="103">
        <f>IF($W$5&gt;0,V171/$W$5,0)</f>
        <v>0</v>
      </c>
      <c r="X171" s="103">
        <f>SUBTOTAL(9,X172:X184)</f>
        <v>0</v>
      </c>
      <c r="Y171" s="103">
        <f>IF($Y$5&gt;0,X171/$Y$5,0)</f>
        <v>0</v>
      </c>
      <c r="Z171" s="116">
        <f>P171+R171+T171+V171+X171</f>
        <v>0</v>
      </c>
      <c r="AA171" s="116">
        <f>Q171+S171+U171+W171+Y171</f>
        <v>0</v>
      </c>
      <c r="AB171" s="103">
        <f>SUBTOTAL(9,AB172:AB184)</f>
        <v>0</v>
      </c>
      <c r="AC171" s="103">
        <f>IF($AC$5&gt;0,AB171/$AC$5,0)</f>
        <v>0</v>
      </c>
      <c r="AD171" s="103">
        <f>SUBTOTAL(9,AD172:AD184)</f>
        <v>0</v>
      </c>
      <c r="AE171" s="103">
        <f>IF($AE$5&gt;0,AD171/$AE$5,0)</f>
        <v>0</v>
      </c>
      <c r="AF171" s="103">
        <f>SUBTOTAL(9,AF172:AF184)</f>
        <v>0</v>
      </c>
      <c r="AG171" s="103">
        <f>IF($AG$5&gt;0,AF171/$AG$5,0)</f>
        <v>0</v>
      </c>
      <c r="AH171" s="103">
        <f>SUBTOTAL(9,AH172:AH184)</f>
        <v>0</v>
      </c>
      <c r="AI171" s="103">
        <f>IF($AI$5&gt;0,AH171/$AI$5,0)</f>
        <v>0</v>
      </c>
      <c r="AJ171" s="103">
        <f>SUBTOTAL(9,AJ172:AJ184)</f>
        <v>0</v>
      </c>
      <c r="AK171" s="103">
        <f>IF($AK$5&gt;0,AJ171/$AK$5,0)</f>
        <v>0</v>
      </c>
      <c r="AL171" s="116">
        <f>AB171+AD171+AF171+AH171+AJ171</f>
        <v>0</v>
      </c>
      <c r="AM171" s="116">
        <f>AC171+AE171+AG171+AI171+AK171</f>
        <v>0</v>
      </c>
      <c r="AN171" s="78">
        <f t="shared" si="95"/>
        <v>0</v>
      </c>
    </row>
    <row r="172" spans="1:40" s="1" customFormat="1" x14ac:dyDescent="0.3">
      <c r="A172" s="69"/>
      <c r="B172" s="139">
        <v>4400</v>
      </c>
      <c r="C172" s="140" t="s">
        <v>201</v>
      </c>
      <c r="D172" s="138">
        <f>SUMIF(Feuil1!$B:$B,Consolidation!$B172,Feuil1!$D:$D)</f>
        <v>0</v>
      </c>
      <c r="E172" s="138"/>
      <c r="F172" s="138">
        <f>SUMIF(Feuil2!$B:$B,Consolidation!$B172,Feuil2!$D:$D)</f>
        <v>0</v>
      </c>
      <c r="G172" s="138"/>
      <c r="H172" s="138">
        <f>SUMIF(Feuil3!$B:$B,Consolidation!$B172,Feuil3!$D:$D)</f>
        <v>0</v>
      </c>
      <c r="I172" s="138"/>
      <c r="J172" s="138">
        <f>SUMIF(Feuil4!$B:$B,Consolidation!$B172,Feuil4!$D:$D)</f>
        <v>0</v>
      </c>
      <c r="K172" s="138"/>
      <c r="L172" s="138">
        <f>SUMIF(Feuil5!$B:$B,Consolidation!$B172,Feuil5!$D:$D)</f>
        <v>0</v>
      </c>
      <c r="M172" s="138"/>
      <c r="N172" s="125">
        <f t="shared" ref="N172:N183" si="114">D172+F172+H172+J172+L172</f>
        <v>0</v>
      </c>
      <c r="O172" s="125">
        <f t="shared" ref="O172:O183" si="115">E172+G172+I172+K172+M172</f>
        <v>0</v>
      </c>
      <c r="P172" s="138">
        <f>SUMIF(Feuil1!$B:$B,Consolidation!$B172,Feuil1!$F:$F)</f>
        <v>0</v>
      </c>
      <c r="Q172" s="138"/>
      <c r="R172" s="138">
        <f>SUMIF(Feuil2!$B:$B,Consolidation!$B172,Feuil2!$F:$F)</f>
        <v>0</v>
      </c>
      <c r="S172" s="138"/>
      <c r="T172" s="138">
        <f>SUMIF(Feuil3!$B:$B,Consolidation!$B172,Feuil3!$F:$F)</f>
        <v>0</v>
      </c>
      <c r="U172" s="138"/>
      <c r="V172" s="138">
        <f>SUMIF(Feuil4!$B:$B,Consolidation!$B172,Feuil4!$F:$F)</f>
        <v>0</v>
      </c>
      <c r="W172" s="138"/>
      <c r="X172" s="138">
        <f>SUMIF(Feuil5!$B:$B,Consolidation!$B172,Feuil5!$F:$F)</f>
        <v>0</v>
      </c>
      <c r="Y172" s="138"/>
      <c r="Z172" s="125">
        <f t="shared" ref="Z172:Z183" si="116">P172+R172+T172+V172+X172</f>
        <v>0</v>
      </c>
      <c r="AA172" s="125">
        <f t="shared" ref="AA172:AA183" si="117">Q172+S172+U172+W172+Y172</f>
        <v>0</v>
      </c>
      <c r="AB172" s="138">
        <f>SUMIF(Feuil1!$B:$B,Consolidation!$B172,Feuil1!$H:$H)</f>
        <v>0</v>
      </c>
      <c r="AC172" s="138"/>
      <c r="AD172" s="138">
        <f>SUMIF(Feuil2!$B:$B,Consolidation!$B172,Feuil2!$H:$H)</f>
        <v>0</v>
      </c>
      <c r="AE172" s="138"/>
      <c r="AF172" s="138">
        <f>SUMIF(Feuil3!$B:$B,Consolidation!$B172,Feuil3!$H:$H)</f>
        <v>0</v>
      </c>
      <c r="AG172" s="138"/>
      <c r="AH172" s="138">
        <f>SUMIF(Feuil4!$B:$B,Consolidation!$B172,Feuil4!$H:$H)</f>
        <v>0</v>
      </c>
      <c r="AI172" s="138"/>
      <c r="AJ172" s="138">
        <f>SUMIF(Feuil5!$B:$B,Consolidation!$B172,Feuil5!$H:$H)</f>
        <v>0</v>
      </c>
      <c r="AK172" s="138"/>
      <c r="AL172" s="125">
        <f t="shared" ref="AL172:AL183" si="118">AB172+AD172+AF172+AH172+AJ172</f>
        <v>0</v>
      </c>
      <c r="AM172" s="125">
        <f t="shared" ref="AM172:AM183" si="119">AC172+AE172+AG172+AI172+AK172</f>
        <v>0</v>
      </c>
      <c r="AN172" s="78">
        <f t="shared" si="95"/>
        <v>0</v>
      </c>
    </row>
    <row r="173" spans="1:40" s="93" customFormat="1" x14ac:dyDescent="0.3">
      <c r="A173" s="69" t="s">
        <v>330</v>
      </c>
      <c r="B173" s="139">
        <v>4401</v>
      </c>
      <c r="C173" s="140" t="s">
        <v>202</v>
      </c>
      <c r="D173" s="138">
        <f>SUMIF(Feuil1!$B:$B,Consolidation!$B173,Feuil1!$D:$D)</f>
        <v>0</v>
      </c>
      <c r="E173" s="138"/>
      <c r="F173" s="138">
        <f>SUMIF(Feuil2!$B:$B,Consolidation!$B173,Feuil2!$D:$D)</f>
        <v>0</v>
      </c>
      <c r="G173" s="138"/>
      <c r="H173" s="138">
        <f>SUMIF(Feuil3!$B:$B,Consolidation!$B173,Feuil3!$D:$D)</f>
        <v>0</v>
      </c>
      <c r="I173" s="138"/>
      <c r="J173" s="138">
        <f>SUMIF(Feuil4!$B:$B,Consolidation!$B173,Feuil4!$D:$D)</f>
        <v>0</v>
      </c>
      <c r="K173" s="138"/>
      <c r="L173" s="138">
        <f>SUMIF(Feuil5!$B:$B,Consolidation!$B173,Feuil5!$D:$D)</f>
        <v>0</v>
      </c>
      <c r="M173" s="138"/>
      <c r="N173" s="125">
        <f t="shared" si="114"/>
        <v>0</v>
      </c>
      <c r="O173" s="125">
        <f t="shared" si="115"/>
        <v>0</v>
      </c>
      <c r="P173" s="138">
        <f>SUMIF(Feuil1!$B:$B,Consolidation!$B173,Feuil1!$F:$F)</f>
        <v>0</v>
      </c>
      <c r="Q173" s="138"/>
      <c r="R173" s="138">
        <f>SUMIF(Feuil2!$B:$B,Consolidation!$B173,Feuil2!$F:$F)</f>
        <v>0</v>
      </c>
      <c r="S173" s="138"/>
      <c r="T173" s="138">
        <f>SUMIF(Feuil3!$B:$B,Consolidation!$B173,Feuil3!$F:$F)</f>
        <v>0</v>
      </c>
      <c r="U173" s="138"/>
      <c r="V173" s="138">
        <f>SUMIF(Feuil4!$B:$B,Consolidation!$B173,Feuil4!$F:$F)</f>
        <v>0</v>
      </c>
      <c r="W173" s="138"/>
      <c r="X173" s="138">
        <f>SUMIF(Feuil5!$B:$B,Consolidation!$B173,Feuil5!$F:$F)</f>
        <v>0</v>
      </c>
      <c r="Y173" s="138"/>
      <c r="Z173" s="125">
        <f t="shared" si="116"/>
        <v>0</v>
      </c>
      <c r="AA173" s="125">
        <f t="shared" si="117"/>
        <v>0</v>
      </c>
      <c r="AB173" s="138">
        <f>SUMIF(Feuil1!$B:$B,Consolidation!$B173,Feuil1!$H:$H)</f>
        <v>0</v>
      </c>
      <c r="AC173" s="138"/>
      <c r="AD173" s="138">
        <f>SUMIF(Feuil2!$B:$B,Consolidation!$B173,Feuil2!$H:$H)</f>
        <v>0</v>
      </c>
      <c r="AE173" s="138"/>
      <c r="AF173" s="138">
        <f>SUMIF(Feuil3!$B:$B,Consolidation!$B173,Feuil3!$H:$H)</f>
        <v>0</v>
      </c>
      <c r="AG173" s="138"/>
      <c r="AH173" s="138">
        <f>SUMIF(Feuil4!$B:$B,Consolidation!$B173,Feuil4!$H:$H)</f>
        <v>0</v>
      </c>
      <c r="AI173" s="138"/>
      <c r="AJ173" s="138">
        <f>SUMIF(Feuil5!$B:$B,Consolidation!$B173,Feuil5!$H:$H)</f>
        <v>0</v>
      </c>
      <c r="AK173" s="138"/>
      <c r="AL173" s="125">
        <f t="shared" si="118"/>
        <v>0</v>
      </c>
      <c r="AM173" s="125">
        <f t="shared" si="119"/>
        <v>0</v>
      </c>
      <c r="AN173" s="78">
        <f t="shared" si="95"/>
        <v>0</v>
      </c>
    </row>
    <row r="174" spans="1:40" x14ac:dyDescent="0.3">
      <c r="A174" s="69" t="s">
        <v>330</v>
      </c>
      <c r="B174" s="139">
        <v>4402</v>
      </c>
      <c r="C174" s="140" t="s">
        <v>203</v>
      </c>
      <c r="D174" s="138">
        <f>SUMIF(Feuil1!$B:$B,Consolidation!$B174,Feuil1!$D:$D)</f>
        <v>0</v>
      </c>
      <c r="E174" s="138"/>
      <c r="F174" s="138">
        <f>SUMIF(Feuil2!$B:$B,Consolidation!$B174,Feuil2!$D:$D)</f>
        <v>0</v>
      </c>
      <c r="G174" s="138"/>
      <c r="H174" s="138">
        <f>SUMIF(Feuil3!$B:$B,Consolidation!$B174,Feuil3!$D:$D)</f>
        <v>0</v>
      </c>
      <c r="I174" s="138"/>
      <c r="J174" s="138">
        <f>SUMIF(Feuil4!$B:$B,Consolidation!$B174,Feuil4!$D:$D)</f>
        <v>0</v>
      </c>
      <c r="K174" s="138"/>
      <c r="L174" s="138">
        <f>SUMIF(Feuil5!$B:$B,Consolidation!$B174,Feuil5!$D:$D)</f>
        <v>0</v>
      </c>
      <c r="M174" s="138"/>
      <c r="N174" s="125">
        <f t="shared" si="114"/>
        <v>0</v>
      </c>
      <c r="O174" s="125">
        <f t="shared" si="115"/>
        <v>0</v>
      </c>
      <c r="P174" s="138">
        <f>SUMIF(Feuil1!$B:$B,Consolidation!$B174,Feuil1!$F:$F)</f>
        <v>0</v>
      </c>
      <c r="Q174" s="138"/>
      <c r="R174" s="138">
        <f>SUMIF(Feuil2!$B:$B,Consolidation!$B174,Feuil2!$F:$F)</f>
        <v>0</v>
      </c>
      <c r="S174" s="138"/>
      <c r="T174" s="138">
        <f>SUMIF(Feuil3!$B:$B,Consolidation!$B174,Feuil3!$F:$F)</f>
        <v>0</v>
      </c>
      <c r="U174" s="138"/>
      <c r="V174" s="138">
        <f>SUMIF(Feuil4!$B:$B,Consolidation!$B174,Feuil4!$F:$F)</f>
        <v>0</v>
      </c>
      <c r="W174" s="138"/>
      <c r="X174" s="138">
        <f>SUMIF(Feuil5!$B:$B,Consolidation!$B174,Feuil5!$F:$F)</f>
        <v>0</v>
      </c>
      <c r="Y174" s="138"/>
      <c r="Z174" s="125">
        <f t="shared" si="116"/>
        <v>0</v>
      </c>
      <c r="AA174" s="125">
        <f t="shared" si="117"/>
        <v>0</v>
      </c>
      <c r="AB174" s="138">
        <f>SUMIF(Feuil1!$B:$B,Consolidation!$B174,Feuil1!$H:$H)</f>
        <v>0</v>
      </c>
      <c r="AC174" s="138"/>
      <c r="AD174" s="138">
        <f>SUMIF(Feuil2!$B:$B,Consolidation!$B174,Feuil2!$H:$H)</f>
        <v>0</v>
      </c>
      <c r="AE174" s="138"/>
      <c r="AF174" s="138">
        <f>SUMIF(Feuil3!$B:$B,Consolidation!$B174,Feuil3!$H:$H)</f>
        <v>0</v>
      </c>
      <c r="AG174" s="138"/>
      <c r="AH174" s="138">
        <f>SUMIF(Feuil4!$B:$B,Consolidation!$B174,Feuil4!$H:$H)</f>
        <v>0</v>
      </c>
      <c r="AI174" s="138"/>
      <c r="AJ174" s="138">
        <f>SUMIF(Feuil5!$B:$B,Consolidation!$B174,Feuil5!$H:$H)</f>
        <v>0</v>
      </c>
      <c r="AK174" s="138"/>
      <c r="AL174" s="125">
        <f t="shared" si="118"/>
        <v>0</v>
      </c>
      <c r="AM174" s="125">
        <f t="shared" si="119"/>
        <v>0</v>
      </c>
      <c r="AN174" s="78">
        <f t="shared" si="95"/>
        <v>0</v>
      </c>
    </row>
    <row r="175" spans="1:40" x14ac:dyDescent="0.3">
      <c r="A175" s="69" t="s">
        <v>330</v>
      </c>
      <c r="B175" s="139">
        <v>4410</v>
      </c>
      <c r="C175" s="140" t="s">
        <v>69</v>
      </c>
      <c r="D175" s="138">
        <f>SUMIF(Feuil1!$B:$B,Consolidation!$B175,Feuil1!$D:$D)</f>
        <v>0</v>
      </c>
      <c r="E175" s="138"/>
      <c r="F175" s="138">
        <f>SUMIF(Feuil2!$B:$B,Consolidation!$B175,Feuil2!$D:$D)</f>
        <v>0</v>
      </c>
      <c r="G175" s="138"/>
      <c r="H175" s="138">
        <f>SUMIF(Feuil3!$B:$B,Consolidation!$B175,Feuil3!$D:$D)</f>
        <v>0</v>
      </c>
      <c r="I175" s="138"/>
      <c r="J175" s="138">
        <f>SUMIF(Feuil4!$B:$B,Consolidation!$B175,Feuil4!$D:$D)</f>
        <v>0</v>
      </c>
      <c r="K175" s="138"/>
      <c r="L175" s="138">
        <f>SUMIF(Feuil5!$B:$B,Consolidation!$B175,Feuil5!$D:$D)</f>
        <v>0</v>
      </c>
      <c r="M175" s="138"/>
      <c r="N175" s="125">
        <f t="shared" si="114"/>
        <v>0</v>
      </c>
      <c r="O175" s="125">
        <f t="shared" si="115"/>
        <v>0</v>
      </c>
      <c r="P175" s="138">
        <f>SUMIF(Feuil1!$B:$B,Consolidation!$B175,Feuil1!$F:$F)</f>
        <v>0</v>
      </c>
      <c r="Q175" s="138"/>
      <c r="R175" s="138">
        <f>SUMIF(Feuil2!$B:$B,Consolidation!$B175,Feuil2!$F:$F)</f>
        <v>0</v>
      </c>
      <c r="S175" s="138"/>
      <c r="T175" s="138">
        <f>SUMIF(Feuil3!$B:$B,Consolidation!$B175,Feuil3!$F:$F)</f>
        <v>0</v>
      </c>
      <c r="U175" s="138"/>
      <c r="V175" s="138">
        <f>SUMIF(Feuil4!$B:$B,Consolidation!$B175,Feuil4!$F:$F)</f>
        <v>0</v>
      </c>
      <c r="W175" s="138"/>
      <c r="X175" s="138">
        <f>SUMIF(Feuil5!$B:$B,Consolidation!$B175,Feuil5!$F:$F)</f>
        <v>0</v>
      </c>
      <c r="Y175" s="138"/>
      <c r="Z175" s="125">
        <f t="shared" si="116"/>
        <v>0</v>
      </c>
      <c r="AA175" s="125">
        <f t="shared" si="117"/>
        <v>0</v>
      </c>
      <c r="AB175" s="138">
        <f>SUMIF(Feuil1!$B:$B,Consolidation!$B175,Feuil1!$H:$H)</f>
        <v>0</v>
      </c>
      <c r="AC175" s="138"/>
      <c r="AD175" s="138">
        <f>SUMIF(Feuil2!$B:$B,Consolidation!$B175,Feuil2!$H:$H)</f>
        <v>0</v>
      </c>
      <c r="AE175" s="138"/>
      <c r="AF175" s="138">
        <f>SUMIF(Feuil3!$B:$B,Consolidation!$B175,Feuil3!$H:$H)</f>
        <v>0</v>
      </c>
      <c r="AG175" s="138"/>
      <c r="AH175" s="138">
        <f>SUMIF(Feuil4!$B:$B,Consolidation!$B175,Feuil4!$H:$H)</f>
        <v>0</v>
      </c>
      <c r="AI175" s="138"/>
      <c r="AJ175" s="138">
        <f>SUMIF(Feuil5!$B:$B,Consolidation!$B175,Feuil5!$H:$H)</f>
        <v>0</v>
      </c>
      <c r="AK175" s="138"/>
      <c r="AL175" s="125">
        <f t="shared" si="118"/>
        <v>0</v>
      </c>
      <c r="AM175" s="125">
        <f t="shared" si="119"/>
        <v>0</v>
      </c>
      <c r="AN175" s="78">
        <f t="shared" si="95"/>
        <v>0</v>
      </c>
    </row>
    <row r="176" spans="1:40" x14ac:dyDescent="0.3">
      <c r="A176" s="69" t="s">
        <v>330</v>
      </c>
      <c r="B176" s="139">
        <v>4415</v>
      </c>
      <c r="C176" s="140" t="s">
        <v>70</v>
      </c>
      <c r="D176" s="138">
        <f>SUMIF(Feuil1!$B:$B,Consolidation!$B176,Feuil1!$D:$D)</f>
        <v>0</v>
      </c>
      <c r="E176" s="138"/>
      <c r="F176" s="138">
        <f>SUMIF(Feuil2!$B:$B,Consolidation!$B176,Feuil2!$D:$D)</f>
        <v>0</v>
      </c>
      <c r="G176" s="138"/>
      <c r="H176" s="138">
        <f>SUMIF(Feuil3!$B:$B,Consolidation!$B176,Feuil3!$D:$D)</f>
        <v>0</v>
      </c>
      <c r="I176" s="138"/>
      <c r="J176" s="138">
        <f>SUMIF(Feuil4!$B:$B,Consolidation!$B176,Feuil4!$D:$D)</f>
        <v>0</v>
      </c>
      <c r="K176" s="138"/>
      <c r="L176" s="138">
        <f>SUMIF(Feuil5!$B:$B,Consolidation!$B176,Feuil5!$D:$D)</f>
        <v>0</v>
      </c>
      <c r="M176" s="138"/>
      <c r="N176" s="125">
        <f t="shared" si="114"/>
        <v>0</v>
      </c>
      <c r="O176" s="125">
        <f t="shared" si="115"/>
        <v>0</v>
      </c>
      <c r="P176" s="138">
        <f>SUMIF(Feuil1!$B:$B,Consolidation!$B176,Feuil1!$F:$F)</f>
        <v>0</v>
      </c>
      <c r="Q176" s="138"/>
      <c r="R176" s="138">
        <f>SUMIF(Feuil2!$B:$B,Consolidation!$B176,Feuil2!$F:$F)</f>
        <v>0</v>
      </c>
      <c r="S176" s="138"/>
      <c r="T176" s="138">
        <f>SUMIF(Feuil3!$B:$B,Consolidation!$B176,Feuil3!$F:$F)</f>
        <v>0</v>
      </c>
      <c r="U176" s="138"/>
      <c r="V176" s="138">
        <f>SUMIF(Feuil4!$B:$B,Consolidation!$B176,Feuil4!$F:$F)</f>
        <v>0</v>
      </c>
      <c r="W176" s="138"/>
      <c r="X176" s="138">
        <f>SUMIF(Feuil5!$B:$B,Consolidation!$B176,Feuil5!$F:$F)</f>
        <v>0</v>
      </c>
      <c r="Y176" s="138"/>
      <c r="Z176" s="125">
        <f t="shared" si="116"/>
        <v>0</v>
      </c>
      <c r="AA176" s="125">
        <f t="shared" si="117"/>
        <v>0</v>
      </c>
      <c r="AB176" s="138">
        <f>SUMIF(Feuil1!$B:$B,Consolidation!$B176,Feuil1!$H:$H)</f>
        <v>0</v>
      </c>
      <c r="AC176" s="138"/>
      <c r="AD176" s="138">
        <f>SUMIF(Feuil2!$B:$B,Consolidation!$B176,Feuil2!$H:$H)</f>
        <v>0</v>
      </c>
      <c r="AE176" s="138"/>
      <c r="AF176" s="138">
        <f>SUMIF(Feuil3!$B:$B,Consolidation!$B176,Feuil3!$H:$H)</f>
        <v>0</v>
      </c>
      <c r="AG176" s="138"/>
      <c r="AH176" s="138">
        <f>SUMIF(Feuil4!$B:$B,Consolidation!$B176,Feuil4!$H:$H)</f>
        <v>0</v>
      </c>
      <c r="AI176" s="138"/>
      <c r="AJ176" s="138">
        <f>SUMIF(Feuil5!$B:$B,Consolidation!$B176,Feuil5!$H:$H)</f>
        <v>0</v>
      </c>
      <c r="AK176" s="138"/>
      <c r="AL176" s="125">
        <f t="shared" si="118"/>
        <v>0</v>
      </c>
      <c r="AM176" s="125">
        <f t="shared" si="119"/>
        <v>0</v>
      </c>
      <c r="AN176" s="78">
        <f t="shared" si="95"/>
        <v>0</v>
      </c>
    </row>
    <row r="177" spans="1:40" x14ac:dyDescent="0.3">
      <c r="A177" s="69" t="s">
        <v>330</v>
      </c>
      <c r="B177" s="139">
        <v>4420</v>
      </c>
      <c r="C177" s="140" t="s">
        <v>71</v>
      </c>
      <c r="D177" s="138">
        <f>SUMIF(Feuil1!$B:$B,Consolidation!$B177,Feuil1!$D:$D)</f>
        <v>0</v>
      </c>
      <c r="E177" s="138"/>
      <c r="F177" s="138">
        <f>SUMIF(Feuil2!$B:$B,Consolidation!$B177,Feuil2!$D:$D)</f>
        <v>0</v>
      </c>
      <c r="G177" s="138"/>
      <c r="H177" s="138">
        <f>SUMIF(Feuil3!$B:$B,Consolidation!$B177,Feuil3!$D:$D)</f>
        <v>0</v>
      </c>
      <c r="I177" s="138"/>
      <c r="J177" s="138">
        <f>SUMIF(Feuil4!$B:$B,Consolidation!$B177,Feuil4!$D:$D)</f>
        <v>0</v>
      </c>
      <c r="K177" s="138"/>
      <c r="L177" s="138">
        <f>SUMIF(Feuil5!$B:$B,Consolidation!$B177,Feuil5!$D:$D)</f>
        <v>0</v>
      </c>
      <c r="M177" s="138"/>
      <c r="N177" s="125">
        <f t="shared" si="114"/>
        <v>0</v>
      </c>
      <c r="O177" s="125">
        <f t="shared" si="115"/>
        <v>0</v>
      </c>
      <c r="P177" s="138">
        <f>SUMIF(Feuil1!$B:$B,Consolidation!$B177,Feuil1!$F:$F)</f>
        <v>0</v>
      </c>
      <c r="Q177" s="138"/>
      <c r="R177" s="138">
        <f>SUMIF(Feuil2!$B:$B,Consolidation!$B177,Feuil2!$F:$F)</f>
        <v>0</v>
      </c>
      <c r="S177" s="138"/>
      <c r="T177" s="138">
        <f>SUMIF(Feuil3!$B:$B,Consolidation!$B177,Feuil3!$F:$F)</f>
        <v>0</v>
      </c>
      <c r="U177" s="138"/>
      <c r="V177" s="138">
        <f>SUMIF(Feuil4!$B:$B,Consolidation!$B177,Feuil4!$F:$F)</f>
        <v>0</v>
      </c>
      <c r="W177" s="138"/>
      <c r="X177" s="138">
        <f>SUMIF(Feuil5!$B:$B,Consolidation!$B177,Feuil5!$F:$F)</f>
        <v>0</v>
      </c>
      <c r="Y177" s="138"/>
      <c r="Z177" s="125">
        <f t="shared" si="116"/>
        <v>0</v>
      </c>
      <c r="AA177" s="125">
        <f t="shared" si="117"/>
        <v>0</v>
      </c>
      <c r="AB177" s="138">
        <f>SUMIF(Feuil1!$B:$B,Consolidation!$B177,Feuil1!$H:$H)</f>
        <v>0</v>
      </c>
      <c r="AC177" s="138"/>
      <c r="AD177" s="138">
        <f>SUMIF(Feuil2!$B:$B,Consolidation!$B177,Feuil2!$H:$H)</f>
        <v>0</v>
      </c>
      <c r="AE177" s="138"/>
      <c r="AF177" s="138">
        <f>SUMIF(Feuil3!$B:$B,Consolidation!$B177,Feuil3!$H:$H)</f>
        <v>0</v>
      </c>
      <c r="AG177" s="138"/>
      <c r="AH177" s="138">
        <f>SUMIF(Feuil4!$B:$B,Consolidation!$B177,Feuil4!$H:$H)</f>
        <v>0</v>
      </c>
      <c r="AI177" s="138"/>
      <c r="AJ177" s="138">
        <f>SUMIF(Feuil5!$B:$B,Consolidation!$B177,Feuil5!$H:$H)</f>
        <v>0</v>
      </c>
      <c r="AK177" s="138"/>
      <c r="AL177" s="125">
        <f t="shared" si="118"/>
        <v>0</v>
      </c>
      <c r="AM177" s="125">
        <f t="shared" si="119"/>
        <v>0</v>
      </c>
      <c r="AN177" s="78">
        <f t="shared" si="95"/>
        <v>0</v>
      </c>
    </row>
    <row r="178" spans="1:40" x14ac:dyDescent="0.3">
      <c r="A178" s="69" t="s">
        <v>330</v>
      </c>
      <c r="B178" s="139">
        <v>4440</v>
      </c>
      <c r="C178" s="140" t="s">
        <v>72</v>
      </c>
      <c r="D178" s="138">
        <f>SUMIF(Feuil1!$B:$B,Consolidation!$B178,Feuil1!$D:$D)</f>
        <v>0</v>
      </c>
      <c r="E178" s="138"/>
      <c r="F178" s="138">
        <f>SUMIF(Feuil2!$B:$B,Consolidation!$B178,Feuil2!$D:$D)</f>
        <v>0</v>
      </c>
      <c r="G178" s="138"/>
      <c r="H178" s="138">
        <f>SUMIF(Feuil3!$B:$B,Consolidation!$B178,Feuil3!$D:$D)</f>
        <v>0</v>
      </c>
      <c r="I178" s="138"/>
      <c r="J178" s="138">
        <f>SUMIF(Feuil4!$B:$B,Consolidation!$B178,Feuil4!$D:$D)</f>
        <v>0</v>
      </c>
      <c r="K178" s="138"/>
      <c r="L178" s="138">
        <f>SUMIF(Feuil5!$B:$B,Consolidation!$B178,Feuil5!$D:$D)</f>
        <v>0</v>
      </c>
      <c r="M178" s="138"/>
      <c r="N178" s="125">
        <f t="shared" si="114"/>
        <v>0</v>
      </c>
      <c r="O178" s="125">
        <f t="shared" si="115"/>
        <v>0</v>
      </c>
      <c r="P178" s="138">
        <f>SUMIF(Feuil1!$B:$B,Consolidation!$B178,Feuil1!$F:$F)</f>
        <v>0</v>
      </c>
      <c r="Q178" s="138"/>
      <c r="R178" s="138">
        <f>SUMIF(Feuil2!$B:$B,Consolidation!$B178,Feuil2!$F:$F)</f>
        <v>0</v>
      </c>
      <c r="S178" s="138"/>
      <c r="T178" s="138">
        <f>SUMIF(Feuil3!$B:$B,Consolidation!$B178,Feuil3!$F:$F)</f>
        <v>0</v>
      </c>
      <c r="U178" s="138"/>
      <c r="V178" s="138">
        <f>SUMIF(Feuil4!$B:$B,Consolidation!$B178,Feuil4!$F:$F)</f>
        <v>0</v>
      </c>
      <c r="W178" s="138"/>
      <c r="X178" s="138">
        <f>SUMIF(Feuil5!$B:$B,Consolidation!$B178,Feuil5!$F:$F)</f>
        <v>0</v>
      </c>
      <c r="Y178" s="138"/>
      <c r="Z178" s="125">
        <f t="shared" si="116"/>
        <v>0</v>
      </c>
      <c r="AA178" s="125">
        <f t="shared" si="117"/>
        <v>0</v>
      </c>
      <c r="AB178" s="138">
        <f>SUMIF(Feuil1!$B:$B,Consolidation!$B178,Feuil1!$H:$H)</f>
        <v>0</v>
      </c>
      <c r="AC178" s="138"/>
      <c r="AD178" s="138">
        <f>SUMIF(Feuil2!$B:$B,Consolidation!$B178,Feuil2!$H:$H)</f>
        <v>0</v>
      </c>
      <c r="AE178" s="138"/>
      <c r="AF178" s="138">
        <f>SUMIF(Feuil3!$B:$B,Consolidation!$B178,Feuil3!$H:$H)</f>
        <v>0</v>
      </c>
      <c r="AG178" s="138"/>
      <c r="AH178" s="138">
        <f>SUMIF(Feuil4!$B:$B,Consolidation!$B178,Feuil4!$H:$H)</f>
        <v>0</v>
      </c>
      <c r="AI178" s="138"/>
      <c r="AJ178" s="138">
        <f>SUMIF(Feuil5!$B:$B,Consolidation!$B178,Feuil5!$H:$H)</f>
        <v>0</v>
      </c>
      <c r="AK178" s="138"/>
      <c r="AL178" s="125">
        <f t="shared" si="118"/>
        <v>0</v>
      </c>
      <c r="AM178" s="125">
        <f t="shared" si="119"/>
        <v>0</v>
      </c>
      <c r="AN178" s="78">
        <f t="shared" si="95"/>
        <v>0</v>
      </c>
    </row>
    <row r="179" spans="1:40" x14ac:dyDescent="0.3">
      <c r="A179" s="69" t="s">
        <v>330</v>
      </c>
      <c r="B179" s="139">
        <v>4450</v>
      </c>
      <c r="C179" s="140" t="s">
        <v>73</v>
      </c>
      <c r="D179" s="138">
        <f>SUMIF(Feuil1!$B:$B,Consolidation!$B179,Feuil1!$D:$D)</f>
        <v>0</v>
      </c>
      <c r="E179" s="138"/>
      <c r="F179" s="138">
        <f>SUMIF(Feuil2!$B:$B,Consolidation!$B179,Feuil2!$D:$D)</f>
        <v>0</v>
      </c>
      <c r="G179" s="138"/>
      <c r="H179" s="138">
        <f>SUMIF(Feuil3!$B:$B,Consolidation!$B179,Feuil3!$D:$D)</f>
        <v>0</v>
      </c>
      <c r="I179" s="138"/>
      <c r="J179" s="138">
        <f>SUMIF(Feuil4!$B:$B,Consolidation!$B179,Feuil4!$D:$D)</f>
        <v>0</v>
      </c>
      <c r="K179" s="138"/>
      <c r="L179" s="138">
        <f>SUMIF(Feuil5!$B:$B,Consolidation!$B179,Feuil5!$D:$D)</f>
        <v>0</v>
      </c>
      <c r="M179" s="138"/>
      <c r="N179" s="125">
        <f t="shared" si="114"/>
        <v>0</v>
      </c>
      <c r="O179" s="125">
        <f t="shared" si="115"/>
        <v>0</v>
      </c>
      <c r="P179" s="138">
        <f>SUMIF(Feuil1!$B:$B,Consolidation!$B179,Feuil1!$F:$F)</f>
        <v>0</v>
      </c>
      <c r="Q179" s="138"/>
      <c r="R179" s="138">
        <f>SUMIF(Feuil2!$B:$B,Consolidation!$B179,Feuil2!$F:$F)</f>
        <v>0</v>
      </c>
      <c r="S179" s="138"/>
      <c r="T179" s="138">
        <f>SUMIF(Feuil3!$B:$B,Consolidation!$B179,Feuil3!$F:$F)</f>
        <v>0</v>
      </c>
      <c r="U179" s="138"/>
      <c r="V179" s="138">
        <f>SUMIF(Feuil4!$B:$B,Consolidation!$B179,Feuil4!$F:$F)</f>
        <v>0</v>
      </c>
      <c r="W179" s="138"/>
      <c r="X179" s="138">
        <f>SUMIF(Feuil5!$B:$B,Consolidation!$B179,Feuil5!$F:$F)</f>
        <v>0</v>
      </c>
      <c r="Y179" s="138"/>
      <c r="Z179" s="125">
        <f t="shared" si="116"/>
        <v>0</v>
      </c>
      <c r="AA179" s="125">
        <f t="shared" si="117"/>
        <v>0</v>
      </c>
      <c r="AB179" s="138">
        <f>SUMIF(Feuil1!$B:$B,Consolidation!$B179,Feuil1!$H:$H)</f>
        <v>0</v>
      </c>
      <c r="AC179" s="138"/>
      <c r="AD179" s="138">
        <f>SUMIF(Feuil2!$B:$B,Consolidation!$B179,Feuil2!$H:$H)</f>
        <v>0</v>
      </c>
      <c r="AE179" s="138"/>
      <c r="AF179" s="138">
        <f>SUMIF(Feuil3!$B:$B,Consolidation!$B179,Feuil3!$H:$H)</f>
        <v>0</v>
      </c>
      <c r="AG179" s="138"/>
      <c r="AH179" s="138">
        <f>SUMIF(Feuil4!$B:$B,Consolidation!$B179,Feuil4!$H:$H)</f>
        <v>0</v>
      </c>
      <c r="AI179" s="138"/>
      <c r="AJ179" s="138">
        <f>SUMIF(Feuil5!$B:$B,Consolidation!$B179,Feuil5!$H:$H)</f>
        <v>0</v>
      </c>
      <c r="AK179" s="138"/>
      <c r="AL179" s="125">
        <f t="shared" si="118"/>
        <v>0</v>
      </c>
      <c r="AM179" s="125">
        <f t="shared" si="119"/>
        <v>0</v>
      </c>
      <c r="AN179" s="78">
        <f t="shared" si="95"/>
        <v>0</v>
      </c>
    </row>
    <row r="180" spans="1:40" x14ac:dyDescent="0.3">
      <c r="A180" s="69" t="s">
        <v>330</v>
      </c>
      <c r="B180" s="139">
        <v>4460</v>
      </c>
      <c r="C180" s="140" t="s">
        <v>74</v>
      </c>
      <c r="D180" s="138">
        <f>SUMIF(Feuil1!$B:$B,Consolidation!$B180,Feuil1!$D:$D)</f>
        <v>0</v>
      </c>
      <c r="E180" s="138"/>
      <c r="F180" s="138">
        <f>SUMIF(Feuil2!$B:$B,Consolidation!$B180,Feuil2!$D:$D)</f>
        <v>0</v>
      </c>
      <c r="G180" s="138"/>
      <c r="H180" s="138">
        <f>SUMIF(Feuil3!$B:$B,Consolidation!$B180,Feuil3!$D:$D)</f>
        <v>0</v>
      </c>
      <c r="I180" s="138"/>
      <c r="J180" s="138">
        <f>SUMIF(Feuil4!$B:$B,Consolidation!$B180,Feuil4!$D:$D)</f>
        <v>0</v>
      </c>
      <c r="K180" s="138"/>
      <c r="L180" s="138">
        <f>SUMIF(Feuil5!$B:$B,Consolidation!$B180,Feuil5!$D:$D)</f>
        <v>0</v>
      </c>
      <c r="M180" s="138"/>
      <c r="N180" s="125">
        <f t="shared" si="114"/>
        <v>0</v>
      </c>
      <c r="O180" s="125">
        <f t="shared" si="115"/>
        <v>0</v>
      </c>
      <c r="P180" s="138">
        <f>SUMIF(Feuil1!$B:$B,Consolidation!$B180,Feuil1!$F:$F)</f>
        <v>0</v>
      </c>
      <c r="Q180" s="138"/>
      <c r="R180" s="138">
        <f>SUMIF(Feuil2!$B:$B,Consolidation!$B180,Feuil2!$F:$F)</f>
        <v>0</v>
      </c>
      <c r="S180" s="138"/>
      <c r="T180" s="138">
        <f>SUMIF(Feuil3!$B:$B,Consolidation!$B180,Feuil3!$F:$F)</f>
        <v>0</v>
      </c>
      <c r="U180" s="138"/>
      <c r="V180" s="138">
        <f>SUMIF(Feuil4!$B:$B,Consolidation!$B180,Feuil4!$F:$F)</f>
        <v>0</v>
      </c>
      <c r="W180" s="138"/>
      <c r="X180" s="138">
        <f>SUMIF(Feuil5!$B:$B,Consolidation!$B180,Feuil5!$F:$F)</f>
        <v>0</v>
      </c>
      <c r="Y180" s="138"/>
      <c r="Z180" s="125">
        <f t="shared" si="116"/>
        <v>0</v>
      </c>
      <c r="AA180" s="125">
        <f t="shared" si="117"/>
        <v>0</v>
      </c>
      <c r="AB180" s="138">
        <f>SUMIF(Feuil1!$B:$B,Consolidation!$B180,Feuil1!$H:$H)</f>
        <v>0</v>
      </c>
      <c r="AC180" s="138"/>
      <c r="AD180" s="138">
        <f>SUMIF(Feuil2!$B:$B,Consolidation!$B180,Feuil2!$H:$H)</f>
        <v>0</v>
      </c>
      <c r="AE180" s="138"/>
      <c r="AF180" s="138">
        <f>SUMIF(Feuil3!$B:$B,Consolidation!$B180,Feuil3!$H:$H)</f>
        <v>0</v>
      </c>
      <c r="AG180" s="138"/>
      <c r="AH180" s="138">
        <f>SUMIF(Feuil4!$B:$B,Consolidation!$B180,Feuil4!$H:$H)</f>
        <v>0</v>
      </c>
      <c r="AI180" s="138"/>
      <c r="AJ180" s="138">
        <f>SUMIF(Feuil5!$B:$B,Consolidation!$B180,Feuil5!$H:$H)</f>
        <v>0</v>
      </c>
      <c r="AK180" s="138"/>
      <c r="AL180" s="125">
        <f t="shared" si="118"/>
        <v>0</v>
      </c>
      <c r="AM180" s="125">
        <f t="shared" si="119"/>
        <v>0</v>
      </c>
      <c r="AN180" s="78">
        <f t="shared" si="95"/>
        <v>0</v>
      </c>
    </row>
    <row r="181" spans="1:40" x14ac:dyDescent="0.3">
      <c r="A181" s="69" t="s">
        <v>330</v>
      </c>
      <c r="B181" s="139">
        <v>4470</v>
      </c>
      <c r="C181" s="140" t="s">
        <v>75</v>
      </c>
      <c r="D181" s="138">
        <f>SUMIF(Feuil1!$B:$B,Consolidation!$B181,Feuil1!$D:$D)</f>
        <v>0</v>
      </c>
      <c r="E181" s="138"/>
      <c r="F181" s="138">
        <f>SUMIF(Feuil2!$B:$B,Consolidation!$B181,Feuil2!$D:$D)</f>
        <v>0</v>
      </c>
      <c r="G181" s="138"/>
      <c r="H181" s="138">
        <f>SUMIF(Feuil3!$B:$B,Consolidation!$B181,Feuil3!$D:$D)</f>
        <v>0</v>
      </c>
      <c r="I181" s="138"/>
      <c r="J181" s="138">
        <f>SUMIF(Feuil4!$B:$B,Consolidation!$B181,Feuil4!$D:$D)</f>
        <v>0</v>
      </c>
      <c r="K181" s="138"/>
      <c r="L181" s="138">
        <f>SUMIF(Feuil5!$B:$B,Consolidation!$B181,Feuil5!$D:$D)</f>
        <v>0</v>
      </c>
      <c r="M181" s="138"/>
      <c r="N181" s="125">
        <f t="shared" si="114"/>
        <v>0</v>
      </c>
      <c r="O181" s="125">
        <f t="shared" si="115"/>
        <v>0</v>
      </c>
      <c r="P181" s="138">
        <f>SUMIF(Feuil1!$B:$B,Consolidation!$B181,Feuil1!$F:$F)</f>
        <v>0</v>
      </c>
      <c r="Q181" s="138"/>
      <c r="R181" s="138">
        <f>SUMIF(Feuil2!$B:$B,Consolidation!$B181,Feuil2!$F:$F)</f>
        <v>0</v>
      </c>
      <c r="S181" s="138"/>
      <c r="T181" s="138">
        <f>SUMIF(Feuil3!$B:$B,Consolidation!$B181,Feuil3!$F:$F)</f>
        <v>0</v>
      </c>
      <c r="U181" s="138"/>
      <c r="V181" s="138">
        <f>SUMIF(Feuil4!$B:$B,Consolidation!$B181,Feuil4!$F:$F)</f>
        <v>0</v>
      </c>
      <c r="W181" s="138"/>
      <c r="X181" s="138">
        <f>SUMIF(Feuil5!$B:$B,Consolidation!$B181,Feuil5!$F:$F)</f>
        <v>0</v>
      </c>
      <c r="Y181" s="138"/>
      <c r="Z181" s="125">
        <f t="shared" si="116"/>
        <v>0</v>
      </c>
      <c r="AA181" s="125">
        <f t="shared" si="117"/>
        <v>0</v>
      </c>
      <c r="AB181" s="138">
        <f>SUMIF(Feuil1!$B:$B,Consolidation!$B181,Feuil1!$H:$H)</f>
        <v>0</v>
      </c>
      <c r="AC181" s="138"/>
      <c r="AD181" s="138">
        <f>SUMIF(Feuil2!$B:$B,Consolidation!$B181,Feuil2!$H:$H)</f>
        <v>0</v>
      </c>
      <c r="AE181" s="138"/>
      <c r="AF181" s="138">
        <f>SUMIF(Feuil3!$B:$B,Consolidation!$B181,Feuil3!$H:$H)</f>
        <v>0</v>
      </c>
      <c r="AG181" s="138"/>
      <c r="AH181" s="138">
        <f>SUMIF(Feuil4!$B:$B,Consolidation!$B181,Feuil4!$H:$H)</f>
        <v>0</v>
      </c>
      <c r="AI181" s="138"/>
      <c r="AJ181" s="138">
        <f>SUMIF(Feuil5!$B:$B,Consolidation!$B181,Feuil5!$H:$H)</f>
        <v>0</v>
      </c>
      <c r="AK181" s="138"/>
      <c r="AL181" s="125">
        <f t="shared" si="118"/>
        <v>0</v>
      </c>
      <c r="AM181" s="125">
        <f t="shared" si="119"/>
        <v>0</v>
      </c>
      <c r="AN181" s="78">
        <f t="shared" si="95"/>
        <v>0</v>
      </c>
    </row>
    <row r="182" spans="1:40" x14ac:dyDescent="0.3">
      <c r="A182" s="69" t="s">
        <v>330</v>
      </c>
      <c r="B182" s="139">
        <v>4480</v>
      </c>
      <c r="C182" s="140" t="s">
        <v>76</v>
      </c>
      <c r="D182" s="138">
        <f>SUMIF(Feuil1!$B:$B,Consolidation!$B182,Feuil1!$D:$D)</f>
        <v>0</v>
      </c>
      <c r="E182" s="138"/>
      <c r="F182" s="138">
        <f>SUMIF(Feuil2!$B:$B,Consolidation!$B182,Feuil2!$D:$D)</f>
        <v>0</v>
      </c>
      <c r="G182" s="138"/>
      <c r="H182" s="138">
        <f>SUMIF(Feuil3!$B:$B,Consolidation!$B182,Feuil3!$D:$D)</f>
        <v>0</v>
      </c>
      <c r="I182" s="138"/>
      <c r="J182" s="138">
        <f>SUMIF(Feuil4!$B:$B,Consolidation!$B182,Feuil4!$D:$D)</f>
        <v>0</v>
      </c>
      <c r="K182" s="138"/>
      <c r="L182" s="138">
        <f>SUMIF(Feuil5!$B:$B,Consolidation!$B182,Feuil5!$D:$D)</f>
        <v>0</v>
      </c>
      <c r="M182" s="138"/>
      <c r="N182" s="125">
        <f t="shared" si="114"/>
        <v>0</v>
      </c>
      <c r="O182" s="125">
        <f t="shared" si="115"/>
        <v>0</v>
      </c>
      <c r="P182" s="138">
        <f>SUMIF(Feuil1!$B:$B,Consolidation!$B182,Feuil1!$F:$F)</f>
        <v>0</v>
      </c>
      <c r="Q182" s="138"/>
      <c r="R182" s="138">
        <f>SUMIF(Feuil2!$B:$B,Consolidation!$B182,Feuil2!$F:$F)</f>
        <v>0</v>
      </c>
      <c r="S182" s="138"/>
      <c r="T182" s="138">
        <f>SUMIF(Feuil3!$B:$B,Consolidation!$B182,Feuil3!$F:$F)</f>
        <v>0</v>
      </c>
      <c r="U182" s="138"/>
      <c r="V182" s="138">
        <f>SUMIF(Feuil4!$B:$B,Consolidation!$B182,Feuil4!$F:$F)</f>
        <v>0</v>
      </c>
      <c r="W182" s="138"/>
      <c r="X182" s="138">
        <f>SUMIF(Feuil5!$B:$B,Consolidation!$B182,Feuil5!$F:$F)</f>
        <v>0</v>
      </c>
      <c r="Y182" s="138"/>
      <c r="Z182" s="125">
        <f t="shared" si="116"/>
        <v>0</v>
      </c>
      <c r="AA182" s="125">
        <f t="shared" si="117"/>
        <v>0</v>
      </c>
      <c r="AB182" s="138">
        <f>SUMIF(Feuil1!$B:$B,Consolidation!$B182,Feuil1!$H:$H)</f>
        <v>0</v>
      </c>
      <c r="AC182" s="138"/>
      <c r="AD182" s="138">
        <f>SUMIF(Feuil2!$B:$B,Consolidation!$B182,Feuil2!$H:$H)</f>
        <v>0</v>
      </c>
      <c r="AE182" s="138"/>
      <c r="AF182" s="138">
        <f>SUMIF(Feuil3!$B:$B,Consolidation!$B182,Feuil3!$H:$H)</f>
        <v>0</v>
      </c>
      <c r="AG182" s="138"/>
      <c r="AH182" s="138">
        <f>SUMIF(Feuil4!$B:$B,Consolidation!$B182,Feuil4!$H:$H)</f>
        <v>0</v>
      </c>
      <c r="AI182" s="138"/>
      <c r="AJ182" s="138">
        <f>SUMIF(Feuil5!$B:$B,Consolidation!$B182,Feuil5!$H:$H)</f>
        <v>0</v>
      </c>
      <c r="AK182" s="138"/>
      <c r="AL182" s="125">
        <f t="shared" si="118"/>
        <v>0</v>
      </c>
      <c r="AM182" s="125">
        <f t="shared" si="119"/>
        <v>0</v>
      </c>
      <c r="AN182" s="78">
        <f t="shared" si="95"/>
        <v>0</v>
      </c>
    </row>
    <row r="183" spans="1:40" x14ac:dyDescent="0.3">
      <c r="A183" s="69" t="s">
        <v>330</v>
      </c>
      <c r="B183" s="139">
        <v>4481</v>
      </c>
      <c r="C183" s="140" t="s">
        <v>204</v>
      </c>
      <c r="D183" s="138">
        <f>SUMIF(Feuil1!$B:$B,Consolidation!$B183,Feuil1!$D:$D)</f>
        <v>0</v>
      </c>
      <c r="E183" s="138"/>
      <c r="F183" s="138">
        <f>SUMIF(Feuil2!$B:$B,Consolidation!$B183,Feuil2!$D:$D)</f>
        <v>0</v>
      </c>
      <c r="G183" s="138"/>
      <c r="H183" s="138">
        <f>SUMIF(Feuil3!$B:$B,Consolidation!$B183,Feuil3!$D:$D)</f>
        <v>0</v>
      </c>
      <c r="I183" s="138"/>
      <c r="J183" s="138">
        <f>SUMIF(Feuil4!$B:$B,Consolidation!$B183,Feuil4!$D:$D)</f>
        <v>0</v>
      </c>
      <c r="K183" s="138"/>
      <c r="L183" s="138">
        <f>SUMIF(Feuil5!$B:$B,Consolidation!$B183,Feuil5!$D:$D)</f>
        <v>0</v>
      </c>
      <c r="M183" s="138"/>
      <c r="N183" s="125">
        <f t="shared" si="114"/>
        <v>0</v>
      </c>
      <c r="O183" s="125">
        <f t="shared" si="115"/>
        <v>0</v>
      </c>
      <c r="P183" s="138">
        <f>SUMIF(Feuil1!$B:$B,Consolidation!$B183,Feuil1!$F:$F)</f>
        <v>0</v>
      </c>
      <c r="Q183" s="138"/>
      <c r="R183" s="138">
        <f>SUMIF(Feuil2!$B:$B,Consolidation!$B183,Feuil2!$F:$F)</f>
        <v>0</v>
      </c>
      <c r="S183" s="138"/>
      <c r="T183" s="138">
        <f>SUMIF(Feuil3!$B:$B,Consolidation!$B183,Feuil3!$F:$F)</f>
        <v>0</v>
      </c>
      <c r="U183" s="138"/>
      <c r="V183" s="138">
        <f>SUMIF(Feuil4!$B:$B,Consolidation!$B183,Feuil4!$F:$F)</f>
        <v>0</v>
      </c>
      <c r="W183" s="138"/>
      <c r="X183" s="138">
        <f>SUMIF(Feuil5!$B:$B,Consolidation!$B183,Feuil5!$F:$F)</f>
        <v>0</v>
      </c>
      <c r="Y183" s="138"/>
      <c r="Z183" s="125">
        <f t="shared" si="116"/>
        <v>0</v>
      </c>
      <c r="AA183" s="125">
        <f t="shared" si="117"/>
        <v>0</v>
      </c>
      <c r="AB183" s="138">
        <f>SUMIF(Feuil1!$B:$B,Consolidation!$B183,Feuil1!$H:$H)</f>
        <v>0</v>
      </c>
      <c r="AC183" s="138"/>
      <c r="AD183" s="138">
        <f>SUMIF(Feuil2!$B:$B,Consolidation!$B183,Feuil2!$H:$H)</f>
        <v>0</v>
      </c>
      <c r="AE183" s="138"/>
      <c r="AF183" s="138">
        <f>SUMIF(Feuil3!$B:$B,Consolidation!$B183,Feuil3!$H:$H)</f>
        <v>0</v>
      </c>
      <c r="AG183" s="138"/>
      <c r="AH183" s="138">
        <f>SUMIF(Feuil4!$B:$B,Consolidation!$B183,Feuil4!$H:$H)</f>
        <v>0</v>
      </c>
      <c r="AI183" s="138"/>
      <c r="AJ183" s="138">
        <f>SUMIF(Feuil5!$B:$B,Consolidation!$B183,Feuil5!$H:$H)</f>
        <v>0</v>
      </c>
      <c r="AK183" s="138"/>
      <c r="AL183" s="125">
        <f t="shared" si="118"/>
        <v>0</v>
      </c>
      <c r="AM183" s="125">
        <f t="shared" si="119"/>
        <v>0</v>
      </c>
      <c r="AN183" s="78">
        <f t="shared" si="95"/>
        <v>0</v>
      </c>
    </row>
    <row r="184" spans="1:40" s="92" customFormat="1" x14ac:dyDescent="0.3">
      <c r="A184" s="69" t="s">
        <v>330</v>
      </c>
      <c r="B184" s="136"/>
      <c r="C184" s="137"/>
      <c r="D184" s="138"/>
      <c r="E184" s="138"/>
      <c r="F184" s="138"/>
      <c r="G184" s="138"/>
      <c r="H184" s="138"/>
      <c r="I184" s="138"/>
      <c r="J184" s="138"/>
      <c r="K184" s="138"/>
      <c r="L184" s="138"/>
      <c r="M184" s="138"/>
      <c r="N184" s="125"/>
      <c r="O184" s="125"/>
      <c r="P184" s="138"/>
      <c r="Q184" s="138"/>
      <c r="R184" s="138"/>
      <c r="S184" s="138"/>
      <c r="T184" s="138"/>
      <c r="U184" s="138"/>
      <c r="V184" s="138"/>
      <c r="W184" s="138"/>
      <c r="X184" s="138"/>
      <c r="Y184" s="138"/>
      <c r="Z184" s="125"/>
      <c r="AA184" s="125"/>
      <c r="AB184" s="138"/>
      <c r="AC184" s="138"/>
      <c r="AD184" s="138"/>
      <c r="AE184" s="138"/>
      <c r="AF184" s="138"/>
      <c r="AG184" s="138"/>
      <c r="AH184" s="138"/>
      <c r="AI184" s="138"/>
      <c r="AJ184" s="138"/>
      <c r="AK184" s="138"/>
      <c r="AL184" s="125"/>
      <c r="AM184" s="125"/>
      <c r="AN184" s="78">
        <f t="shared" si="95"/>
        <v>0</v>
      </c>
    </row>
    <row r="185" spans="1:40" s="3" customFormat="1" x14ac:dyDescent="0.3">
      <c r="A185" s="69"/>
      <c r="B185" s="101">
        <v>45</v>
      </c>
      <c r="C185" s="102" t="s">
        <v>205</v>
      </c>
      <c r="D185" s="103">
        <f>SUBTOTAL(9,D186:D191)</f>
        <v>0</v>
      </c>
      <c r="E185" s="103">
        <f>IF($E$5&gt;0,D185/$E$5,0)</f>
        <v>0</v>
      </c>
      <c r="F185" s="103">
        <f>SUBTOTAL(9,F186:F191)</f>
        <v>0</v>
      </c>
      <c r="G185" s="103">
        <f>IF($G$5&gt;0,F185/$G$5,0)</f>
        <v>0</v>
      </c>
      <c r="H185" s="103">
        <f>SUBTOTAL(9,H186:H191)</f>
        <v>0</v>
      </c>
      <c r="I185" s="103">
        <f>IF($I$5&gt;0,H185/$I$5,0)</f>
        <v>0</v>
      </c>
      <c r="J185" s="103">
        <f>SUBTOTAL(9,J186:J191)</f>
        <v>0</v>
      </c>
      <c r="K185" s="103">
        <f>IF($K$5&gt;0,J185/$K$5,0)</f>
        <v>0</v>
      </c>
      <c r="L185" s="103">
        <f>SUBTOTAL(9,L186:L191)</f>
        <v>0</v>
      </c>
      <c r="M185" s="103">
        <f>IF($M$5&gt;0,L185/$M$5,0)</f>
        <v>0</v>
      </c>
      <c r="N185" s="116">
        <f>D185+F185+H185+J185+L185</f>
        <v>0</v>
      </c>
      <c r="O185" s="116">
        <f>E185+G185+I185+K185+M185</f>
        <v>0</v>
      </c>
      <c r="P185" s="103">
        <f>SUBTOTAL(9,P186:P191)</f>
        <v>0</v>
      </c>
      <c r="Q185" s="103">
        <f>IF($Q$5&gt;0,P185/$Q$5,0)</f>
        <v>0</v>
      </c>
      <c r="R185" s="103">
        <f>SUBTOTAL(9,R186:R191)</f>
        <v>0</v>
      </c>
      <c r="S185" s="103">
        <f>IF($S$5&gt;0,R185/$S$5,0)</f>
        <v>0</v>
      </c>
      <c r="T185" s="103">
        <f>SUBTOTAL(9,T186:T191)</f>
        <v>0</v>
      </c>
      <c r="U185" s="103">
        <f>IF($U$5&gt;0,T185/$U$5,0)</f>
        <v>0</v>
      </c>
      <c r="V185" s="103">
        <f>SUBTOTAL(9,V186:V191)</f>
        <v>0</v>
      </c>
      <c r="W185" s="103">
        <f>IF($W$5&gt;0,V185/$W$5,0)</f>
        <v>0</v>
      </c>
      <c r="X185" s="103">
        <f>SUBTOTAL(9,X186:X191)</f>
        <v>0</v>
      </c>
      <c r="Y185" s="103">
        <f>IF($Y$5&gt;0,X185/$Y$5,0)</f>
        <v>0</v>
      </c>
      <c r="Z185" s="116">
        <f>P185+R185+T185+V185+X185</f>
        <v>0</v>
      </c>
      <c r="AA185" s="116">
        <f>Q185+S185+U185+W185+Y185</f>
        <v>0</v>
      </c>
      <c r="AB185" s="103">
        <f>SUBTOTAL(9,AB186:AB191)</f>
        <v>0</v>
      </c>
      <c r="AC185" s="103">
        <f>IF($AC$5&gt;0,AB185/$AC$5,0)</f>
        <v>0</v>
      </c>
      <c r="AD185" s="103">
        <f>SUBTOTAL(9,AD186:AD191)</f>
        <v>0</v>
      </c>
      <c r="AE185" s="103">
        <f>IF($AE$5&gt;0,AD185/$AE$5,0)</f>
        <v>0</v>
      </c>
      <c r="AF185" s="103">
        <f>SUBTOTAL(9,AF186:AF191)</f>
        <v>0</v>
      </c>
      <c r="AG185" s="103">
        <f>IF($AG$5&gt;0,AF185/$AG$5,0)</f>
        <v>0</v>
      </c>
      <c r="AH185" s="103">
        <f>SUBTOTAL(9,AH186:AH191)</f>
        <v>0</v>
      </c>
      <c r="AI185" s="103">
        <f>IF($AI$5&gt;0,AH185/$AI$5,0)</f>
        <v>0</v>
      </c>
      <c r="AJ185" s="103">
        <f>SUBTOTAL(9,AJ186:AJ191)</f>
        <v>0</v>
      </c>
      <c r="AK185" s="103">
        <f>IF($AK$5&gt;0,AJ185/$AK$5,0)</f>
        <v>0</v>
      </c>
      <c r="AL185" s="116">
        <f>AB185+AD185+AF185+AH185+AJ185</f>
        <v>0</v>
      </c>
      <c r="AM185" s="116">
        <f>AC185+AE185+AG185+AI185+AK185</f>
        <v>0</v>
      </c>
      <c r="AN185" s="78">
        <f t="shared" si="95"/>
        <v>0</v>
      </c>
    </row>
    <row r="186" spans="1:40" x14ac:dyDescent="0.3">
      <c r="A186" s="69"/>
      <c r="B186" s="139">
        <v>4500</v>
      </c>
      <c r="C186" s="140" t="s">
        <v>77</v>
      </c>
      <c r="D186" s="138">
        <f>SUMIF(Feuil1!$B:$B,Consolidation!$B186,Feuil1!$D:$D)</f>
        <v>0</v>
      </c>
      <c r="E186" s="138"/>
      <c r="F186" s="138">
        <f>SUMIF(Feuil2!$B:$B,Consolidation!$B186,Feuil2!$D:$D)</f>
        <v>0</v>
      </c>
      <c r="G186" s="138"/>
      <c r="H186" s="138">
        <f>SUMIF(Feuil3!$B:$B,Consolidation!$B186,Feuil3!$D:$D)</f>
        <v>0</v>
      </c>
      <c r="I186" s="138"/>
      <c r="J186" s="138">
        <f>SUMIF(Feuil4!$B:$B,Consolidation!$B186,Feuil4!$D:$D)</f>
        <v>0</v>
      </c>
      <c r="K186" s="138"/>
      <c r="L186" s="138">
        <f>SUMIF(Feuil5!$B:$B,Consolidation!$B186,Feuil5!$D:$D)</f>
        <v>0</v>
      </c>
      <c r="M186" s="138"/>
      <c r="N186" s="125">
        <f t="shared" ref="N186:N190" si="120">D186+F186+H186+J186+L186</f>
        <v>0</v>
      </c>
      <c r="O186" s="125">
        <f t="shared" ref="O186:O190" si="121">E186+G186+I186+K186+M186</f>
        <v>0</v>
      </c>
      <c r="P186" s="138">
        <f>SUMIF(Feuil1!$B:$B,Consolidation!$B186,Feuil1!$F:$F)</f>
        <v>0</v>
      </c>
      <c r="Q186" s="138"/>
      <c r="R186" s="138">
        <f>SUMIF(Feuil2!$B:$B,Consolidation!$B186,Feuil2!$F:$F)</f>
        <v>0</v>
      </c>
      <c r="S186" s="138"/>
      <c r="T186" s="138">
        <f>SUMIF(Feuil3!$B:$B,Consolidation!$B186,Feuil3!$F:$F)</f>
        <v>0</v>
      </c>
      <c r="U186" s="138"/>
      <c r="V186" s="138">
        <f>SUMIF(Feuil4!$B:$B,Consolidation!$B186,Feuil4!$F:$F)</f>
        <v>0</v>
      </c>
      <c r="W186" s="138"/>
      <c r="X186" s="138">
        <f>SUMIF(Feuil5!$B:$B,Consolidation!$B186,Feuil5!$F:$F)</f>
        <v>0</v>
      </c>
      <c r="Y186" s="138"/>
      <c r="Z186" s="125">
        <f t="shared" ref="Z186:Z190" si="122">P186+R186+T186+V186+X186</f>
        <v>0</v>
      </c>
      <c r="AA186" s="125">
        <f t="shared" ref="AA186:AA190" si="123">Q186+S186+U186+W186+Y186</f>
        <v>0</v>
      </c>
      <c r="AB186" s="138">
        <f>SUMIF(Feuil1!$B:$B,Consolidation!$B186,Feuil1!$H:$H)</f>
        <v>0</v>
      </c>
      <c r="AC186" s="138"/>
      <c r="AD186" s="138">
        <f>SUMIF(Feuil2!$B:$B,Consolidation!$B186,Feuil2!$H:$H)</f>
        <v>0</v>
      </c>
      <c r="AE186" s="138"/>
      <c r="AF186" s="138">
        <f>SUMIF(Feuil3!$B:$B,Consolidation!$B186,Feuil3!$H:$H)</f>
        <v>0</v>
      </c>
      <c r="AG186" s="138"/>
      <c r="AH186" s="138">
        <f>SUMIF(Feuil4!$B:$B,Consolidation!$B186,Feuil4!$H:$H)</f>
        <v>0</v>
      </c>
      <c r="AI186" s="138"/>
      <c r="AJ186" s="138">
        <f>SUMIF(Feuil5!$B:$B,Consolidation!$B186,Feuil5!$H:$H)</f>
        <v>0</v>
      </c>
      <c r="AK186" s="138"/>
      <c r="AL186" s="125">
        <f t="shared" ref="AL186:AL190" si="124">AB186+AD186+AF186+AH186+AJ186</f>
        <v>0</v>
      </c>
      <c r="AM186" s="125">
        <f t="shared" ref="AM186:AM190" si="125">AC186+AE186+AG186+AI186+AK186</f>
        <v>0</v>
      </c>
      <c r="AN186" s="78">
        <f t="shared" si="95"/>
        <v>0</v>
      </c>
    </row>
    <row r="187" spans="1:40" x14ac:dyDescent="0.3">
      <c r="A187" s="69" t="s">
        <v>330</v>
      </c>
      <c r="B187" s="139">
        <v>4510</v>
      </c>
      <c r="C187" s="140" t="s">
        <v>206</v>
      </c>
      <c r="D187" s="138">
        <f>SUMIF(Feuil1!$B:$B,Consolidation!$B187,Feuil1!$D:$D)</f>
        <v>0</v>
      </c>
      <c r="E187" s="138"/>
      <c r="F187" s="138">
        <f>SUMIF(Feuil2!$B:$B,Consolidation!$B187,Feuil2!$D:$D)</f>
        <v>0</v>
      </c>
      <c r="G187" s="138"/>
      <c r="H187" s="138">
        <f>SUMIF(Feuil3!$B:$B,Consolidation!$B187,Feuil3!$D:$D)</f>
        <v>0</v>
      </c>
      <c r="I187" s="138"/>
      <c r="J187" s="138">
        <f>SUMIF(Feuil4!$B:$B,Consolidation!$B187,Feuil4!$D:$D)</f>
        <v>0</v>
      </c>
      <c r="K187" s="138"/>
      <c r="L187" s="138">
        <f>SUMIF(Feuil5!$B:$B,Consolidation!$B187,Feuil5!$D:$D)</f>
        <v>0</v>
      </c>
      <c r="M187" s="138"/>
      <c r="N187" s="125">
        <f t="shared" si="120"/>
        <v>0</v>
      </c>
      <c r="O187" s="125">
        <f t="shared" si="121"/>
        <v>0</v>
      </c>
      <c r="P187" s="138">
        <f>SUMIF(Feuil1!$B:$B,Consolidation!$B187,Feuil1!$F:$F)</f>
        <v>0</v>
      </c>
      <c r="Q187" s="138"/>
      <c r="R187" s="138">
        <f>SUMIF(Feuil2!$B:$B,Consolidation!$B187,Feuil2!$F:$F)</f>
        <v>0</v>
      </c>
      <c r="S187" s="138"/>
      <c r="T187" s="138">
        <f>SUMIF(Feuil3!$B:$B,Consolidation!$B187,Feuil3!$F:$F)</f>
        <v>0</v>
      </c>
      <c r="U187" s="138"/>
      <c r="V187" s="138">
        <f>SUMIF(Feuil4!$B:$B,Consolidation!$B187,Feuil4!$F:$F)</f>
        <v>0</v>
      </c>
      <c r="W187" s="138"/>
      <c r="X187" s="138">
        <f>SUMIF(Feuil5!$B:$B,Consolidation!$B187,Feuil5!$F:$F)</f>
        <v>0</v>
      </c>
      <c r="Y187" s="138"/>
      <c r="Z187" s="125">
        <f t="shared" si="122"/>
        <v>0</v>
      </c>
      <c r="AA187" s="125">
        <f t="shared" si="123"/>
        <v>0</v>
      </c>
      <c r="AB187" s="138">
        <f>SUMIF(Feuil1!$B:$B,Consolidation!$B187,Feuil1!$H:$H)</f>
        <v>0</v>
      </c>
      <c r="AC187" s="138"/>
      <c r="AD187" s="138">
        <f>SUMIF(Feuil2!$B:$B,Consolidation!$B187,Feuil2!$H:$H)</f>
        <v>0</v>
      </c>
      <c r="AE187" s="138"/>
      <c r="AF187" s="138">
        <f>SUMIF(Feuil3!$B:$B,Consolidation!$B187,Feuil3!$H:$H)</f>
        <v>0</v>
      </c>
      <c r="AG187" s="138"/>
      <c r="AH187" s="138">
        <f>SUMIF(Feuil4!$B:$B,Consolidation!$B187,Feuil4!$H:$H)</f>
        <v>0</v>
      </c>
      <c r="AI187" s="138"/>
      <c r="AJ187" s="138">
        <f>SUMIF(Feuil5!$B:$B,Consolidation!$B187,Feuil5!$H:$H)</f>
        <v>0</v>
      </c>
      <c r="AK187" s="138"/>
      <c r="AL187" s="125">
        <f t="shared" si="124"/>
        <v>0</v>
      </c>
      <c r="AM187" s="125">
        <f t="shared" si="125"/>
        <v>0</v>
      </c>
      <c r="AN187" s="78">
        <f t="shared" si="95"/>
        <v>0</v>
      </c>
    </row>
    <row r="188" spans="1:40" x14ac:dyDescent="0.3">
      <c r="A188" s="69" t="s">
        <v>330</v>
      </c>
      <c r="B188" s="139">
        <v>4520</v>
      </c>
      <c r="C188" s="140" t="s">
        <v>78</v>
      </c>
      <c r="D188" s="138">
        <f>SUMIF(Feuil1!$B:$B,Consolidation!$B188,Feuil1!$D:$D)</f>
        <v>0</v>
      </c>
      <c r="E188" s="138"/>
      <c r="F188" s="138">
        <f>SUMIF(Feuil2!$B:$B,Consolidation!$B188,Feuil2!$D:$D)</f>
        <v>0</v>
      </c>
      <c r="G188" s="138"/>
      <c r="H188" s="138">
        <f>SUMIF(Feuil3!$B:$B,Consolidation!$B188,Feuil3!$D:$D)</f>
        <v>0</v>
      </c>
      <c r="I188" s="138"/>
      <c r="J188" s="138">
        <f>SUMIF(Feuil4!$B:$B,Consolidation!$B188,Feuil4!$D:$D)</f>
        <v>0</v>
      </c>
      <c r="K188" s="138"/>
      <c r="L188" s="138">
        <f>SUMIF(Feuil5!$B:$B,Consolidation!$B188,Feuil5!$D:$D)</f>
        <v>0</v>
      </c>
      <c r="M188" s="138"/>
      <c r="N188" s="125">
        <f t="shared" si="120"/>
        <v>0</v>
      </c>
      <c r="O188" s="125">
        <f t="shared" si="121"/>
        <v>0</v>
      </c>
      <c r="P188" s="138">
        <f>SUMIF(Feuil1!$B:$B,Consolidation!$B188,Feuil1!$F:$F)</f>
        <v>0</v>
      </c>
      <c r="Q188" s="138"/>
      <c r="R188" s="138">
        <f>SUMIF(Feuil2!$B:$B,Consolidation!$B188,Feuil2!$F:$F)</f>
        <v>0</v>
      </c>
      <c r="S188" s="138"/>
      <c r="T188" s="138">
        <f>SUMIF(Feuil3!$B:$B,Consolidation!$B188,Feuil3!$F:$F)</f>
        <v>0</v>
      </c>
      <c r="U188" s="138"/>
      <c r="V188" s="138">
        <f>SUMIF(Feuil4!$B:$B,Consolidation!$B188,Feuil4!$F:$F)</f>
        <v>0</v>
      </c>
      <c r="W188" s="138"/>
      <c r="X188" s="138">
        <f>SUMIF(Feuil5!$B:$B,Consolidation!$B188,Feuil5!$F:$F)</f>
        <v>0</v>
      </c>
      <c r="Y188" s="138"/>
      <c r="Z188" s="125">
        <f t="shared" si="122"/>
        <v>0</v>
      </c>
      <c r="AA188" s="125">
        <f t="shared" si="123"/>
        <v>0</v>
      </c>
      <c r="AB188" s="138">
        <f>SUMIF(Feuil1!$B:$B,Consolidation!$B188,Feuil1!$H:$H)</f>
        <v>0</v>
      </c>
      <c r="AC188" s="138"/>
      <c r="AD188" s="138">
        <f>SUMIF(Feuil2!$B:$B,Consolidation!$B188,Feuil2!$H:$H)</f>
        <v>0</v>
      </c>
      <c r="AE188" s="138"/>
      <c r="AF188" s="138">
        <f>SUMIF(Feuil3!$B:$B,Consolidation!$B188,Feuil3!$H:$H)</f>
        <v>0</v>
      </c>
      <c r="AG188" s="138"/>
      <c r="AH188" s="138">
        <f>SUMIF(Feuil4!$B:$B,Consolidation!$B188,Feuil4!$H:$H)</f>
        <v>0</v>
      </c>
      <c r="AI188" s="138"/>
      <c r="AJ188" s="138">
        <f>SUMIF(Feuil5!$B:$B,Consolidation!$B188,Feuil5!$H:$H)</f>
        <v>0</v>
      </c>
      <c r="AK188" s="138"/>
      <c r="AL188" s="125">
        <f t="shared" si="124"/>
        <v>0</v>
      </c>
      <c r="AM188" s="125">
        <f t="shared" si="125"/>
        <v>0</v>
      </c>
      <c r="AN188" s="78">
        <f t="shared" si="95"/>
        <v>0</v>
      </c>
    </row>
    <row r="189" spans="1:40" x14ac:dyDescent="0.3">
      <c r="A189" s="69" t="s">
        <v>330</v>
      </c>
      <c r="B189" s="139">
        <v>4540</v>
      </c>
      <c r="C189" s="140" t="s">
        <v>207</v>
      </c>
      <c r="D189" s="138">
        <f>SUMIF(Feuil1!$B:$B,Consolidation!$B189,Feuil1!$D:$D)</f>
        <v>0</v>
      </c>
      <c r="E189" s="138"/>
      <c r="F189" s="138">
        <f>SUMIF(Feuil2!$B:$B,Consolidation!$B189,Feuil2!$D:$D)</f>
        <v>0</v>
      </c>
      <c r="G189" s="138"/>
      <c r="H189" s="138">
        <f>SUMIF(Feuil3!$B:$B,Consolidation!$B189,Feuil3!$D:$D)</f>
        <v>0</v>
      </c>
      <c r="I189" s="138"/>
      <c r="J189" s="138">
        <f>SUMIF(Feuil4!$B:$B,Consolidation!$B189,Feuil4!$D:$D)</f>
        <v>0</v>
      </c>
      <c r="K189" s="138"/>
      <c r="L189" s="138">
        <f>SUMIF(Feuil5!$B:$B,Consolidation!$B189,Feuil5!$D:$D)</f>
        <v>0</v>
      </c>
      <c r="M189" s="138"/>
      <c r="N189" s="125">
        <f t="shared" si="120"/>
        <v>0</v>
      </c>
      <c r="O189" s="125">
        <f t="shared" si="121"/>
        <v>0</v>
      </c>
      <c r="P189" s="138">
        <f>SUMIF(Feuil1!$B:$B,Consolidation!$B189,Feuil1!$F:$F)</f>
        <v>0</v>
      </c>
      <c r="Q189" s="138"/>
      <c r="R189" s="138">
        <f>SUMIF(Feuil2!$B:$B,Consolidation!$B189,Feuil2!$F:$F)</f>
        <v>0</v>
      </c>
      <c r="S189" s="138"/>
      <c r="T189" s="138">
        <f>SUMIF(Feuil3!$B:$B,Consolidation!$B189,Feuil3!$F:$F)</f>
        <v>0</v>
      </c>
      <c r="U189" s="138"/>
      <c r="V189" s="138">
        <f>SUMIF(Feuil4!$B:$B,Consolidation!$B189,Feuil4!$F:$F)</f>
        <v>0</v>
      </c>
      <c r="W189" s="138"/>
      <c r="X189" s="138">
        <f>SUMIF(Feuil5!$B:$B,Consolidation!$B189,Feuil5!$F:$F)</f>
        <v>0</v>
      </c>
      <c r="Y189" s="138"/>
      <c r="Z189" s="125">
        <f t="shared" si="122"/>
        <v>0</v>
      </c>
      <c r="AA189" s="125">
        <f t="shared" si="123"/>
        <v>0</v>
      </c>
      <c r="AB189" s="138">
        <f>SUMIF(Feuil1!$B:$B,Consolidation!$B189,Feuil1!$H:$H)</f>
        <v>0</v>
      </c>
      <c r="AC189" s="138"/>
      <c r="AD189" s="138">
        <f>SUMIF(Feuil2!$B:$B,Consolidation!$B189,Feuil2!$H:$H)</f>
        <v>0</v>
      </c>
      <c r="AE189" s="138"/>
      <c r="AF189" s="138">
        <f>SUMIF(Feuil3!$B:$B,Consolidation!$B189,Feuil3!$H:$H)</f>
        <v>0</v>
      </c>
      <c r="AG189" s="138"/>
      <c r="AH189" s="138">
        <f>SUMIF(Feuil4!$B:$B,Consolidation!$B189,Feuil4!$H:$H)</f>
        <v>0</v>
      </c>
      <c r="AI189" s="138"/>
      <c r="AJ189" s="138">
        <f>SUMIF(Feuil5!$B:$B,Consolidation!$B189,Feuil5!$H:$H)</f>
        <v>0</v>
      </c>
      <c r="AK189" s="138"/>
      <c r="AL189" s="125">
        <f t="shared" si="124"/>
        <v>0</v>
      </c>
      <c r="AM189" s="125">
        <f t="shared" si="125"/>
        <v>0</v>
      </c>
      <c r="AN189" s="78">
        <f t="shared" si="95"/>
        <v>0</v>
      </c>
    </row>
    <row r="190" spans="1:40" x14ac:dyDescent="0.3">
      <c r="A190" s="69" t="s">
        <v>330</v>
      </c>
      <c r="B190" s="139">
        <v>4550</v>
      </c>
      <c r="C190" s="140" t="s">
        <v>79</v>
      </c>
      <c r="D190" s="138">
        <f>SUMIF(Feuil1!$B:$B,Consolidation!$B190,Feuil1!$D:$D)</f>
        <v>0</v>
      </c>
      <c r="E190" s="138"/>
      <c r="F190" s="138">
        <f>SUMIF(Feuil2!$B:$B,Consolidation!$B190,Feuil2!$D:$D)</f>
        <v>0</v>
      </c>
      <c r="G190" s="138"/>
      <c r="H190" s="138">
        <f>SUMIF(Feuil3!$B:$B,Consolidation!$B190,Feuil3!$D:$D)</f>
        <v>0</v>
      </c>
      <c r="I190" s="138"/>
      <c r="J190" s="138">
        <f>SUMIF(Feuil4!$B:$B,Consolidation!$B190,Feuil4!$D:$D)</f>
        <v>0</v>
      </c>
      <c r="K190" s="138"/>
      <c r="L190" s="138">
        <f>SUMIF(Feuil5!$B:$B,Consolidation!$B190,Feuil5!$D:$D)</f>
        <v>0</v>
      </c>
      <c r="M190" s="138"/>
      <c r="N190" s="125">
        <f t="shared" si="120"/>
        <v>0</v>
      </c>
      <c r="O190" s="125">
        <f t="shared" si="121"/>
        <v>0</v>
      </c>
      <c r="P190" s="138">
        <f>SUMIF(Feuil1!$B:$B,Consolidation!$B190,Feuil1!$F:$F)</f>
        <v>0</v>
      </c>
      <c r="Q190" s="138"/>
      <c r="R190" s="138">
        <f>SUMIF(Feuil2!$B:$B,Consolidation!$B190,Feuil2!$F:$F)</f>
        <v>0</v>
      </c>
      <c r="S190" s="138"/>
      <c r="T190" s="138">
        <f>SUMIF(Feuil3!$B:$B,Consolidation!$B190,Feuil3!$F:$F)</f>
        <v>0</v>
      </c>
      <c r="U190" s="138"/>
      <c r="V190" s="138">
        <f>SUMIF(Feuil4!$B:$B,Consolidation!$B190,Feuil4!$F:$F)</f>
        <v>0</v>
      </c>
      <c r="W190" s="138"/>
      <c r="X190" s="138">
        <f>SUMIF(Feuil5!$B:$B,Consolidation!$B190,Feuil5!$F:$F)</f>
        <v>0</v>
      </c>
      <c r="Y190" s="138"/>
      <c r="Z190" s="125">
        <f t="shared" si="122"/>
        <v>0</v>
      </c>
      <c r="AA190" s="125">
        <f t="shared" si="123"/>
        <v>0</v>
      </c>
      <c r="AB190" s="138">
        <f>SUMIF(Feuil1!$B:$B,Consolidation!$B190,Feuil1!$H:$H)</f>
        <v>0</v>
      </c>
      <c r="AC190" s="138"/>
      <c r="AD190" s="138">
        <f>SUMIF(Feuil2!$B:$B,Consolidation!$B190,Feuil2!$H:$H)</f>
        <v>0</v>
      </c>
      <c r="AE190" s="138"/>
      <c r="AF190" s="138">
        <f>SUMIF(Feuil3!$B:$B,Consolidation!$B190,Feuil3!$H:$H)</f>
        <v>0</v>
      </c>
      <c r="AG190" s="138"/>
      <c r="AH190" s="138">
        <f>SUMIF(Feuil4!$B:$B,Consolidation!$B190,Feuil4!$H:$H)</f>
        <v>0</v>
      </c>
      <c r="AI190" s="138"/>
      <c r="AJ190" s="138">
        <f>SUMIF(Feuil5!$B:$B,Consolidation!$B190,Feuil5!$H:$H)</f>
        <v>0</v>
      </c>
      <c r="AK190" s="138"/>
      <c r="AL190" s="125">
        <f t="shared" si="124"/>
        <v>0</v>
      </c>
      <c r="AM190" s="125">
        <f t="shared" si="125"/>
        <v>0</v>
      </c>
      <c r="AN190" s="78">
        <f t="shared" si="95"/>
        <v>0</v>
      </c>
    </row>
    <row r="191" spans="1:40" s="92" customFormat="1" x14ac:dyDescent="0.3">
      <c r="A191" s="69" t="s">
        <v>330</v>
      </c>
      <c r="B191" s="136"/>
      <c r="C191" s="137"/>
      <c r="D191" s="138"/>
      <c r="E191" s="138"/>
      <c r="F191" s="138"/>
      <c r="G191" s="138"/>
      <c r="H191" s="138"/>
      <c r="I191" s="138"/>
      <c r="J191" s="138"/>
      <c r="K191" s="138"/>
      <c r="L191" s="138"/>
      <c r="M191" s="138"/>
      <c r="N191" s="125"/>
      <c r="O191" s="125"/>
      <c r="P191" s="138"/>
      <c r="Q191" s="138"/>
      <c r="R191" s="138"/>
      <c r="S191" s="138"/>
      <c r="T191" s="138"/>
      <c r="U191" s="138"/>
      <c r="V191" s="138"/>
      <c r="W191" s="138"/>
      <c r="X191" s="138"/>
      <c r="Y191" s="138"/>
      <c r="Z191" s="125"/>
      <c r="AA191" s="125"/>
      <c r="AB191" s="138"/>
      <c r="AC191" s="138"/>
      <c r="AD191" s="138"/>
      <c r="AE191" s="138"/>
      <c r="AF191" s="138"/>
      <c r="AG191" s="138"/>
      <c r="AH191" s="138"/>
      <c r="AI191" s="138"/>
      <c r="AJ191" s="138"/>
      <c r="AK191" s="138"/>
      <c r="AL191" s="125"/>
      <c r="AM191" s="125"/>
      <c r="AN191" s="78">
        <f t="shared" si="95"/>
        <v>0</v>
      </c>
    </row>
    <row r="192" spans="1:40" s="3" customFormat="1" x14ac:dyDescent="0.3">
      <c r="A192" s="69"/>
      <c r="B192" s="101">
        <v>46</v>
      </c>
      <c r="C192" s="102" t="s">
        <v>208</v>
      </c>
      <c r="D192" s="103">
        <f>SUBTOTAL(9,D193:D212)</f>
        <v>0</v>
      </c>
      <c r="E192" s="103">
        <f>IF($E$5&gt;0,D192/$E$5,0)</f>
        <v>0</v>
      </c>
      <c r="F192" s="103">
        <f>SUBTOTAL(9,F193:F212)</f>
        <v>0</v>
      </c>
      <c r="G192" s="103">
        <f>IF($G$5&gt;0,F192/$G$5,0)</f>
        <v>0</v>
      </c>
      <c r="H192" s="103">
        <f>SUBTOTAL(9,H193:H212)</f>
        <v>0</v>
      </c>
      <c r="I192" s="103">
        <f>IF($I$5&gt;0,H192/$I$5,0)</f>
        <v>0</v>
      </c>
      <c r="J192" s="103">
        <f>SUBTOTAL(9,J193:J212)</f>
        <v>0</v>
      </c>
      <c r="K192" s="103">
        <f>IF($K$5&gt;0,J192/$K$5,0)</f>
        <v>0</v>
      </c>
      <c r="L192" s="103">
        <f>SUBTOTAL(9,L193:L212)</f>
        <v>0</v>
      </c>
      <c r="M192" s="103">
        <f>IF($M$5&gt;0,L192/$M$5,0)</f>
        <v>0</v>
      </c>
      <c r="N192" s="116">
        <f>D192+F192+H192+J192+L192</f>
        <v>0</v>
      </c>
      <c r="O192" s="116">
        <f>E192+G192+I192+K192+M192</f>
        <v>0</v>
      </c>
      <c r="P192" s="103">
        <f>SUBTOTAL(9,P193:P212)</f>
        <v>0</v>
      </c>
      <c r="Q192" s="103">
        <f>IF($Q$5&gt;0,P192/$Q$5,0)</f>
        <v>0</v>
      </c>
      <c r="R192" s="103">
        <f>SUBTOTAL(9,R193:R212)</f>
        <v>0</v>
      </c>
      <c r="S192" s="103">
        <f>IF($S$5&gt;0,R192/$S$5,0)</f>
        <v>0</v>
      </c>
      <c r="T192" s="103">
        <f>SUBTOTAL(9,T193:T212)</f>
        <v>0</v>
      </c>
      <c r="U192" s="103">
        <f>IF($U$5&gt;0,T192/$U$5,0)</f>
        <v>0</v>
      </c>
      <c r="V192" s="103">
        <f>SUBTOTAL(9,V193:V212)</f>
        <v>0</v>
      </c>
      <c r="W192" s="103">
        <f>IF($W$5&gt;0,V192/$W$5,0)</f>
        <v>0</v>
      </c>
      <c r="X192" s="103">
        <f>SUBTOTAL(9,X193:X212)</f>
        <v>0</v>
      </c>
      <c r="Y192" s="103">
        <f>IF($Y$5&gt;0,X192/$Y$5,0)</f>
        <v>0</v>
      </c>
      <c r="Z192" s="116">
        <f>P192+R192+T192+V192+X192</f>
        <v>0</v>
      </c>
      <c r="AA192" s="116">
        <f>Q192+S192+U192+W192+Y192</f>
        <v>0</v>
      </c>
      <c r="AB192" s="103">
        <f>SUBTOTAL(9,AB193:AB212)</f>
        <v>0</v>
      </c>
      <c r="AC192" s="103">
        <f>IF($AC$5&gt;0,AB192/$AC$5,0)</f>
        <v>0</v>
      </c>
      <c r="AD192" s="103">
        <f>SUBTOTAL(9,AD193:AD212)</f>
        <v>0</v>
      </c>
      <c r="AE192" s="103">
        <f>IF($AE$5&gt;0,AD192/$AE$5,0)</f>
        <v>0</v>
      </c>
      <c r="AF192" s="103">
        <f>SUBTOTAL(9,AF193:AF212)</f>
        <v>0</v>
      </c>
      <c r="AG192" s="103">
        <f>IF($AG$5&gt;0,AF192/$AG$5,0)</f>
        <v>0</v>
      </c>
      <c r="AH192" s="103">
        <f>SUBTOTAL(9,AH193:AH212)</f>
        <v>0</v>
      </c>
      <c r="AI192" s="103">
        <f>IF($AI$5&gt;0,AH192/$AI$5,0)</f>
        <v>0</v>
      </c>
      <c r="AJ192" s="103">
        <f>SUBTOTAL(9,AJ193:AJ212)</f>
        <v>0</v>
      </c>
      <c r="AK192" s="103">
        <f>IF($AK$5&gt;0,AJ192/$AK$5,0)</f>
        <v>0</v>
      </c>
      <c r="AL192" s="116">
        <f>AB192+AD192+AF192+AH192+AJ192</f>
        <v>0</v>
      </c>
      <c r="AM192" s="116">
        <f>AC192+AE192+AG192+AI192+AK192</f>
        <v>0</v>
      </c>
      <c r="AN192" s="78">
        <f t="shared" si="95"/>
        <v>0</v>
      </c>
    </row>
    <row r="193" spans="1:40" s="93" customFormat="1" x14ac:dyDescent="0.3">
      <c r="A193" s="69"/>
      <c r="B193" s="139">
        <v>4600</v>
      </c>
      <c r="C193" s="140" t="s">
        <v>80</v>
      </c>
      <c r="D193" s="138">
        <f>SUMIF(Feuil1!$B:$B,Consolidation!$B193,Feuil1!$D:$D)</f>
        <v>0</v>
      </c>
      <c r="E193" s="138"/>
      <c r="F193" s="138">
        <f>SUMIF(Feuil2!$B:$B,Consolidation!$B193,Feuil2!$D:$D)</f>
        <v>0</v>
      </c>
      <c r="G193" s="138"/>
      <c r="H193" s="138">
        <f>SUMIF(Feuil3!$B:$B,Consolidation!$B193,Feuil3!$D:$D)</f>
        <v>0</v>
      </c>
      <c r="I193" s="138"/>
      <c r="J193" s="138">
        <f>SUMIF(Feuil4!$B:$B,Consolidation!$B193,Feuil4!$D:$D)</f>
        <v>0</v>
      </c>
      <c r="K193" s="138"/>
      <c r="L193" s="138">
        <f>SUMIF(Feuil5!$B:$B,Consolidation!$B193,Feuil5!$D:$D)</f>
        <v>0</v>
      </c>
      <c r="M193" s="138"/>
      <c r="N193" s="125">
        <f t="shared" ref="N193:N211" si="126">D193+F193+H193+J193+L193</f>
        <v>0</v>
      </c>
      <c r="O193" s="125">
        <f t="shared" ref="O193:O211" si="127">E193+G193+I193+K193+M193</f>
        <v>0</v>
      </c>
      <c r="P193" s="138">
        <f>SUMIF(Feuil1!$B:$B,Consolidation!$B193,Feuil1!$F:$F)</f>
        <v>0</v>
      </c>
      <c r="Q193" s="138"/>
      <c r="R193" s="138">
        <f>SUMIF(Feuil2!$B:$B,Consolidation!$B193,Feuil2!$F:$F)</f>
        <v>0</v>
      </c>
      <c r="S193" s="138"/>
      <c r="T193" s="138">
        <f>SUMIF(Feuil3!$B:$B,Consolidation!$B193,Feuil3!$F:$F)</f>
        <v>0</v>
      </c>
      <c r="U193" s="138"/>
      <c r="V193" s="138">
        <f>SUMIF(Feuil4!$B:$B,Consolidation!$B193,Feuil4!$F:$F)</f>
        <v>0</v>
      </c>
      <c r="W193" s="138"/>
      <c r="X193" s="138">
        <f>SUMIF(Feuil5!$B:$B,Consolidation!$B193,Feuil5!$F:$F)</f>
        <v>0</v>
      </c>
      <c r="Y193" s="138"/>
      <c r="Z193" s="125">
        <f t="shared" ref="Z193:Z211" si="128">P193+R193+T193+V193+X193</f>
        <v>0</v>
      </c>
      <c r="AA193" s="125">
        <f t="shared" ref="AA193:AA211" si="129">Q193+S193+U193+W193+Y193</f>
        <v>0</v>
      </c>
      <c r="AB193" s="138">
        <f>SUMIF(Feuil1!$B:$B,Consolidation!$B193,Feuil1!$H:$H)</f>
        <v>0</v>
      </c>
      <c r="AC193" s="138"/>
      <c r="AD193" s="138">
        <f>SUMIF(Feuil2!$B:$B,Consolidation!$B193,Feuil2!$H:$H)</f>
        <v>0</v>
      </c>
      <c r="AE193" s="138"/>
      <c r="AF193" s="138">
        <f>SUMIF(Feuil3!$B:$B,Consolidation!$B193,Feuil3!$H:$H)</f>
        <v>0</v>
      </c>
      <c r="AG193" s="138"/>
      <c r="AH193" s="138">
        <f>SUMIF(Feuil4!$B:$B,Consolidation!$B193,Feuil4!$H:$H)</f>
        <v>0</v>
      </c>
      <c r="AI193" s="138"/>
      <c r="AJ193" s="138">
        <f>SUMIF(Feuil5!$B:$B,Consolidation!$B193,Feuil5!$H:$H)</f>
        <v>0</v>
      </c>
      <c r="AK193" s="138"/>
      <c r="AL193" s="125">
        <f t="shared" ref="AL193:AL211" si="130">AB193+AD193+AF193+AH193+AJ193</f>
        <v>0</v>
      </c>
      <c r="AM193" s="125">
        <f t="shared" ref="AM193:AM211" si="131">AC193+AE193+AG193+AI193+AK193</f>
        <v>0</v>
      </c>
      <c r="AN193" s="78">
        <f t="shared" si="95"/>
        <v>0</v>
      </c>
    </row>
    <row r="194" spans="1:40" s="1" customFormat="1" x14ac:dyDescent="0.3">
      <c r="A194" s="69" t="s">
        <v>330</v>
      </c>
      <c r="B194" s="139">
        <v>4610</v>
      </c>
      <c r="C194" s="140" t="s">
        <v>209</v>
      </c>
      <c r="D194" s="138">
        <f>SUMIF(Feuil1!$B:$B,Consolidation!$B194,Feuil1!$D:$D)</f>
        <v>0</v>
      </c>
      <c r="E194" s="138"/>
      <c r="F194" s="138">
        <f>SUMIF(Feuil2!$B:$B,Consolidation!$B194,Feuil2!$D:$D)</f>
        <v>0</v>
      </c>
      <c r="G194" s="138"/>
      <c r="H194" s="138">
        <f>SUMIF(Feuil3!$B:$B,Consolidation!$B194,Feuil3!$D:$D)</f>
        <v>0</v>
      </c>
      <c r="I194" s="138"/>
      <c r="J194" s="138">
        <f>SUMIF(Feuil4!$B:$B,Consolidation!$B194,Feuil4!$D:$D)</f>
        <v>0</v>
      </c>
      <c r="K194" s="138"/>
      <c r="L194" s="138">
        <f>SUMIF(Feuil5!$B:$B,Consolidation!$B194,Feuil5!$D:$D)</f>
        <v>0</v>
      </c>
      <c r="M194" s="138"/>
      <c r="N194" s="125">
        <f t="shared" si="126"/>
        <v>0</v>
      </c>
      <c r="O194" s="125">
        <f t="shared" si="127"/>
        <v>0</v>
      </c>
      <c r="P194" s="138">
        <f>SUMIF(Feuil1!$B:$B,Consolidation!$B194,Feuil1!$F:$F)</f>
        <v>0</v>
      </c>
      <c r="Q194" s="138"/>
      <c r="R194" s="138">
        <f>SUMIF(Feuil2!$B:$B,Consolidation!$B194,Feuil2!$F:$F)</f>
        <v>0</v>
      </c>
      <c r="S194" s="138"/>
      <c r="T194" s="138">
        <f>SUMIF(Feuil3!$B:$B,Consolidation!$B194,Feuil3!$F:$F)</f>
        <v>0</v>
      </c>
      <c r="U194" s="138"/>
      <c r="V194" s="138">
        <f>SUMIF(Feuil4!$B:$B,Consolidation!$B194,Feuil4!$F:$F)</f>
        <v>0</v>
      </c>
      <c r="W194" s="138"/>
      <c r="X194" s="138">
        <f>SUMIF(Feuil5!$B:$B,Consolidation!$B194,Feuil5!$F:$F)</f>
        <v>0</v>
      </c>
      <c r="Y194" s="138"/>
      <c r="Z194" s="125">
        <f t="shared" si="128"/>
        <v>0</v>
      </c>
      <c r="AA194" s="125">
        <f t="shared" si="129"/>
        <v>0</v>
      </c>
      <c r="AB194" s="138">
        <f>SUMIF(Feuil1!$B:$B,Consolidation!$B194,Feuil1!$H:$H)</f>
        <v>0</v>
      </c>
      <c r="AC194" s="138"/>
      <c r="AD194" s="138">
        <f>SUMIF(Feuil2!$B:$B,Consolidation!$B194,Feuil2!$H:$H)</f>
        <v>0</v>
      </c>
      <c r="AE194" s="138"/>
      <c r="AF194" s="138">
        <f>SUMIF(Feuil3!$B:$B,Consolidation!$B194,Feuil3!$H:$H)</f>
        <v>0</v>
      </c>
      <c r="AG194" s="138"/>
      <c r="AH194" s="138">
        <f>SUMIF(Feuil4!$B:$B,Consolidation!$B194,Feuil4!$H:$H)</f>
        <v>0</v>
      </c>
      <c r="AI194" s="138"/>
      <c r="AJ194" s="138">
        <f>SUMIF(Feuil5!$B:$B,Consolidation!$B194,Feuil5!$H:$H)</f>
        <v>0</v>
      </c>
      <c r="AK194" s="138"/>
      <c r="AL194" s="125">
        <f t="shared" si="130"/>
        <v>0</v>
      </c>
      <c r="AM194" s="125">
        <f t="shared" si="131"/>
        <v>0</v>
      </c>
      <c r="AN194" s="78">
        <f t="shared" si="95"/>
        <v>0</v>
      </c>
    </row>
    <row r="195" spans="1:40" s="1" customFormat="1" x14ac:dyDescent="0.3">
      <c r="A195" s="69" t="s">
        <v>330</v>
      </c>
      <c r="B195" s="139">
        <v>4620</v>
      </c>
      <c r="C195" s="140" t="s">
        <v>81</v>
      </c>
      <c r="D195" s="138">
        <f>SUMIF(Feuil1!$B:$B,Consolidation!$B195,Feuil1!$D:$D)</f>
        <v>0</v>
      </c>
      <c r="E195" s="138"/>
      <c r="F195" s="138">
        <f>SUMIF(Feuil2!$B:$B,Consolidation!$B195,Feuil2!$D:$D)</f>
        <v>0</v>
      </c>
      <c r="G195" s="138"/>
      <c r="H195" s="138">
        <f>SUMIF(Feuil3!$B:$B,Consolidation!$B195,Feuil3!$D:$D)</f>
        <v>0</v>
      </c>
      <c r="I195" s="138"/>
      <c r="J195" s="138">
        <f>SUMIF(Feuil4!$B:$B,Consolidation!$B195,Feuil4!$D:$D)</f>
        <v>0</v>
      </c>
      <c r="K195" s="138"/>
      <c r="L195" s="138">
        <f>SUMIF(Feuil5!$B:$B,Consolidation!$B195,Feuil5!$D:$D)</f>
        <v>0</v>
      </c>
      <c r="M195" s="138"/>
      <c r="N195" s="125">
        <f t="shared" si="126"/>
        <v>0</v>
      </c>
      <c r="O195" s="125">
        <f t="shared" si="127"/>
        <v>0</v>
      </c>
      <c r="P195" s="138">
        <f>SUMIF(Feuil1!$B:$B,Consolidation!$B195,Feuil1!$F:$F)</f>
        <v>0</v>
      </c>
      <c r="Q195" s="138"/>
      <c r="R195" s="138">
        <f>SUMIF(Feuil2!$B:$B,Consolidation!$B195,Feuil2!$F:$F)</f>
        <v>0</v>
      </c>
      <c r="S195" s="138"/>
      <c r="T195" s="138">
        <f>SUMIF(Feuil3!$B:$B,Consolidation!$B195,Feuil3!$F:$F)</f>
        <v>0</v>
      </c>
      <c r="U195" s="138"/>
      <c r="V195" s="138">
        <f>SUMIF(Feuil4!$B:$B,Consolidation!$B195,Feuil4!$F:$F)</f>
        <v>0</v>
      </c>
      <c r="W195" s="138"/>
      <c r="X195" s="138">
        <f>SUMIF(Feuil5!$B:$B,Consolidation!$B195,Feuil5!$F:$F)</f>
        <v>0</v>
      </c>
      <c r="Y195" s="138"/>
      <c r="Z195" s="125">
        <f t="shared" si="128"/>
        <v>0</v>
      </c>
      <c r="AA195" s="125">
        <f t="shared" si="129"/>
        <v>0</v>
      </c>
      <c r="AB195" s="138">
        <f>SUMIF(Feuil1!$B:$B,Consolidation!$B195,Feuil1!$H:$H)</f>
        <v>0</v>
      </c>
      <c r="AC195" s="138"/>
      <c r="AD195" s="138">
        <f>SUMIF(Feuil2!$B:$B,Consolidation!$B195,Feuil2!$H:$H)</f>
        <v>0</v>
      </c>
      <c r="AE195" s="138"/>
      <c r="AF195" s="138">
        <f>SUMIF(Feuil3!$B:$B,Consolidation!$B195,Feuil3!$H:$H)</f>
        <v>0</v>
      </c>
      <c r="AG195" s="138"/>
      <c r="AH195" s="138">
        <f>SUMIF(Feuil4!$B:$B,Consolidation!$B195,Feuil4!$H:$H)</f>
        <v>0</v>
      </c>
      <c r="AI195" s="138"/>
      <c r="AJ195" s="138">
        <f>SUMIF(Feuil5!$B:$B,Consolidation!$B195,Feuil5!$H:$H)</f>
        <v>0</v>
      </c>
      <c r="AK195" s="138"/>
      <c r="AL195" s="125">
        <f t="shared" si="130"/>
        <v>0</v>
      </c>
      <c r="AM195" s="125">
        <f t="shared" si="131"/>
        <v>0</v>
      </c>
      <c r="AN195" s="78">
        <f t="shared" si="95"/>
        <v>0</v>
      </c>
    </row>
    <row r="196" spans="1:40" s="1" customFormat="1" x14ac:dyDescent="0.3">
      <c r="A196" s="69" t="s">
        <v>330</v>
      </c>
      <c r="B196" s="139">
        <v>4630</v>
      </c>
      <c r="C196" s="140" t="s">
        <v>82</v>
      </c>
      <c r="D196" s="138">
        <f>SUMIF(Feuil1!$B:$B,Consolidation!$B196,Feuil1!$D:$D)</f>
        <v>0</v>
      </c>
      <c r="E196" s="138"/>
      <c r="F196" s="138">
        <f>SUMIF(Feuil2!$B:$B,Consolidation!$B196,Feuil2!$D:$D)</f>
        <v>0</v>
      </c>
      <c r="G196" s="138"/>
      <c r="H196" s="138">
        <f>SUMIF(Feuil3!$B:$B,Consolidation!$B196,Feuil3!$D:$D)</f>
        <v>0</v>
      </c>
      <c r="I196" s="138"/>
      <c r="J196" s="138">
        <f>SUMIF(Feuil4!$B:$B,Consolidation!$B196,Feuil4!$D:$D)</f>
        <v>0</v>
      </c>
      <c r="K196" s="138"/>
      <c r="L196" s="138">
        <f>SUMIF(Feuil5!$B:$B,Consolidation!$B196,Feuil5!$D:$D)</f>
        <v>0</v>
      </c>
      <c r="M196" s="138"/>
      <c r="N196" s="125">
        <f t="shared" si="126"/>
        <v>0</v>
      </c>
      <c r="O196" s="125">
        <f t="shared" si="127"/>
        <v>0</v>
      </c>
      <c r="P196" s="138">
        <f>SUMIF(Feuil1!$B:$B,Consolidation!$B196,Feuil1!$F:$F)</f>
        <v>0</v>
      </c>
      <c r="Q196" s="138"/>
      <c r="R196" s="138">
        <f>SUMIF(Feuil2!$B:$B,Consolidation!$B196,Feuil2!$F:$F)</f>
        <v>0</v>
      </c>
      <c r="S196" s="138"/>
      <c r="T196" s="138">
        <f>SUMIF(Feuil3!$B:$B,Consolidation!$B196,Feuil3!$F:$F)</f>
        <v>0</v>
      </c>
      <c r="U196" s="138"/>
      <c r="V196" s="138">
        <f>SUMIF(Feuil4!$B:$B,Consolidation!$B196,Feuil4!$F:$F)</f>
        <v>0</v>
      </c>
      <c r="W196" s="138"/>
      <c r="X196" s="138">
        <f>SUMIF(Feuil5!$B:$B,Consolidation!$B196,Feuil5!$F:$F)</f>
        <v>0</v>
      </c>
      <c r="Y196" s="138"/>
      <c r="Z196" s="125">
        <f t="shared" si="128"/>
        <v>0</v>
      </c>
      <c r="AA196" s="125">
        <f t="shared" si="129"/>
        <v>0</v>
      </c>
      <c r="AB196" s="138">
        <f>SUMIF(Feuil1!$B:$B,Consolidation!$B196,Feuil1!$H:$H)</f>
        <v>0</v>
      </c>
      <c r="AC196" s="138"/>
      <c r="AD196" s="138">
        <f>SUMIF(Feuil2!$B:$B,Consolidation!$B196,Feuil2!$H:$H)</f>
        <v>0</v>
      </c>
      <c r="AE196" s="138"/>
      <c r="AF196" s="138">
        <f>SUMIF(Feuil3!$B:$B,Consolidation!$B196,Feuil3!$H:$H)</f>
        <v>0</v>
      </c>
      <c r="AG196" s="138"/>
      <c r="AH196" s="138">
        <f>SUMIF(Feuil4!$B:$B,Consolidation!$B196,Feuil4!$H:$H)</f>
        <v>0</v>
      </c>
      <c r="AI196" s="138"/>
      <c r="AJ196" s="138">
        <f>SUMIF(Feuil5!$B:$B,Consolidation!$B196,Feuil5!$H:$H)</f>
        <v>0</v>
      </c>
      <c r="AK196" s="138"/>
      <c r="AL196" s="125">
        <f t="shared" si="130"/>
        <v>0</v>
      </c>
      <c r="AM196" s="125">
        <f t="shared" si="131"/>
        <v>0</v>
      </c>
      <c r="AN196" s="78">
        <f t="shared" si="95"/>
        <v>0</v>
      </c>
    </row>
    <row r="197" spans="1:40" s="1" customFormat="1" x14ac:dyDescent="0.3">
      <c r="A197" s="69" t="s">
        <v>330</v>
      </c>
      <c r="B197" s="139">
        <v>4631</v>
      </c>
      <c r="C197" s="140" t="s">
        <v>210</v>
      </c>
      <c r="D197" s="138">
        <f>SUMIF(Feuil1!$B:$B,Consolidation!$B197,Feuil1!$D:$D)</f>
        <v>0</v>
      </c>
      <c r="E197" s="138"/>
      <c r="F197" s="138">
        <f>SUMIF(Feuil2!$B:$B,Consolidation!$B197,Feuil2!$D:$D)</f>
        <v>0</v>
      </c>
      <c r="G197" s="138"/>
      <c r="H197" s="138">
        <f>SUMIF(Feuil3!$B:$B,Consolidation!$B197,Feuil3!$D:$D)</f>
        <v>0</v>
      </c>
      <c r="I197" s="138"/>
      <c r="J197" s="138">
        <f>SUMIF(Feuil4!$B:$B,Consolidation!$B197,Feuil4!$D:$D)</f>
        <v>0</v>
      </c>
      <c r="K197" s="138"/>
      <c r="L197" s="138">
        <f>SUMIF(Feuil5!$B:$B,Consolidation!$B197,Feuil5!$D:$D)</f>
        <v>0</v>
      </c>
      <c r="M197" s="138"/>
      <c r="N197" s="125">
        <f t="shared" si="126"/>
        <v>0</v>
      </c>
      <c r="O197" s="125">
        <f t="shared" si="127"/>
        <v>0</v>
      </c>
      <c r="P197" s="138">
        <f>SUMIF(Feuil1!$B:$B,Consolidation!$B197,Feuil1!$F:$F)</f>
        <v>0</v>
      </c>
      <c r="Q197" s="138"/>
      <c r="R197" s="138">
        <f>SUMIF(Feuil2!$B:$B,Consolidation!$B197,Feuil2!$F:$F)</f>
        <v>0</v>
      </c>
      <c r="S197" s="138"/>
      <c r="T197" s="138">
        <f>SUMIF(Feuil3!$B:$B,Consolidation!$B197,Feuil3!$F:$F)</f>
        <v>0</v>
      </c>
      <c r="U197" s="138"/>
      <c r="V197" s="138">
        <f>SUMIF(Feuil4!$B:$B,Consolidation!$B197,Feuil4!$F:$F)</f>
        <v>0</v>
      </c>
      <c r="W197" s="138"/>
      <c r="X197" s="138">
        <f>SUMIF(Feuil5!$B:$B,Consolidation!$B197,Feuil5!$F:$F)</f>
        <v>0</v>
      </c>
      <c r="Y197" s="138"/>
      <c r="Z197" s="125">
        <f t="shared" si="128"/>
        <v>0</v>
      </c>
      <c r="AA197" s="125">
        <f t="shared" si="129"/>
        <v>0</v>
      </c>
      <c r="AB197" s="138">
        <f>SUMIF(Feuil1!$B:$B,Consolidation!$B197,Feuil1!$H:$H)</f>
        <v>0</v>
      </c>
      <c r="AC197" s="138"/>
      <c r="AD197" s="138">
        <f>SUMIF(Feuil2!$B:$B,Consolidation!$B197,Feuil2!$H:$H)</f>
        <v>0</v>
      </c>
      <c r="AE197" s="138"/>
      <c r="AF197" s="138">
        <f>SUMIF(Feuil3!$B:$B,Consolidation!$B197,Feuil3!$H:$H)</f>
        <v>0</v>
      </c>
      <c r="AG197" s="138"/>
      <c r="AH197" s="138">
        <f>SUMIF(Feuil4!$B:$B,Consolidation!$B197,Feuil4!$H:$H)</f>
        <v>0</v>
      </c>
      <c r="AI197" s="138"/>
      <c r="AJ197" s="138">
        <f>SUMIF(Feuil5!$B:$B,Consolidation!$B197,Feuil5!$H:$H)</f>
        <v>0</v>
      </c>
      <c r="AK197" s="138"/>
      <c r="AL197" s="125">
        <f t="shared" si="130"/>
        <v>0</v>
      </c>
      <c r="AM197" s="125">
        <f t="shared" si="131"/>
        <v>0</v>
      </c>
      <c r="AN197" s="78">
        <f t="shared" si="95"/>
        <v>0</v>
      </c>
    </row>
    <row r="198" spans="1:40" s="1" customFormat="1" x14ac:dyDescent="0.3">
      <c r="A198" s="69" t="s">
        <v>330</v>
      </c>
      <c r="B198" s="141">
        <v>4632</v>
      </c>
      <c r="C198" s="140" t="s">
        <v>211</v>
      </c>
      <c r="D198" s="138">
        <f>SUMIF(Feuil1!$B:$B,Consolidation!$B198,Feuil1!$D:$D)</f>
        <v>0</v>
      </c>
      <c r="E198" s="138"/>
      <c r="F198" s="138">
        <f>SUMIF(Feuil2!$B:$B,Consolidation!$B198,Feuil2!$D:$D)</f>
        <v>0</v>
      </c>
      <c r="G198" s="138"/>
      <c r="H198" s="138">
        <f>SUMIF(Feuil3!$B:$B,Consolidation!$B198,Feuil3!$D:$D)</f>
        <v>0</v>
      </c>
      <c r="I198" s="138"/>
      <c r="J198" s="138">
        <f>SUMIF(Feuil4!$B:$B,Consolidation!$B198,Feuil4!$D:$D)</f>
        <v>0</v>
      </c>
      <c r="K198" s="138"/>
      <c r="L198" s="138">
        <f>SUMIF(Feuil5!$B:$B,Consolidation!$B198,Feuil5!$D:$D)</f>
        <v>0</v>
      </c>
      <c r="M198" s="138"/>
      <c r="N198" s="125">
        <f t="shared" si="126"/>
        <v>0</v>
      </c>
      <c r="O198" s="125">
        <f t="shared" si="127"/>
        <v>0</v>
      </c>
      <c r="P198" s="138">
        <f>SUMIF(Feuil1!$B:$B,Consolidation!$B198,Feuil1!$F:$F)</f>
        <v>0</v>
      </c>
      <c r="Q198" s="138"/>
      <c r="R198" s="138">
        <f>SUMIF(Feuil2!$B:$B,Consolidation!$B198,Feuil2!$F:$F)</f>
        <v>0</v>
      </c>
      <c r="S198" s="138"/>
      <c r="T198" s="138">
        <f>SUMIF(Feuil3!$B:$B,Consolidation!$B198,Feuil3!$F:$F)</f>
        <v>0</v>
      </c>
      <c r="U198" s="138"/>
      <c r="V198" s="138">
        <f>SUMIF(Feuil4!$B:$B,Consolidation!$B198,Feuil4!$F:$F)</f>
        <v>0</v>
      </c>
      <c r="W198" s="138"/>
      <c r="X198" s="138">
        <f>SUMIF(Feuil5!$B:$B,Consolidation!$B198,Feuil5!$F:$F)</f>
        <v>0</v>
      </c>
      <c r="Y198" s="138"/>
      <c r="Z198" s="125">
        <f t="shared" si="128"/>
        <v>0</v>
      </c>
      <c r="AA198" s="125">
        <f t="shared" si="129"/>
        <v>0</v>
      </c>
      <c r="AB198" s="138">
        <f>SUMIF(Feuil1!$B:$B,Consolidation!$B198,Feuil1!$H:$H)</f>
        <v>0</v>
      </c>
      <c r="AC198" s="138"/>
      <c r="AD198" s="138">
        <f>SUMIF(Feuil2!$B:$B,Consolidation!$B198,Feuil2!$H:$H)</f>
        <v>0</v>
      </c>
      <c r="AE198" s="138"/>
      <c r="AF198" s="138">
        <f>SUMIF(Feuil3!$B:$B,Consolidation!$B198,Feuil3!$H:$H)</f>
        <v>0</v>
      </c>
      <c r="AG198" s="138"/>
      <c r="AH198" s="138">
        <f>SUMIF(Feuil4!$B:$B,Consolidation!$B198,Feuil4!$H:$H)</f>
        <v>0</v>
      </c>
      <c r="AI198" s="138"/>
      <c r="AJ198" s="138">
        <f>SUMIF(Feuil5!$B:$B,Consolidation!$B198,Feuil5!$H:$H)</f>
        <v>0</v>
      </c>
      <c r="AK198" s="138"/>
      <c r="AL198" s="125">
        <f t="shared" si="130"/>
        <v>0</v>
      </c>
      <c r="AM198" s="125">
        <f t="shared" si="131"/>
        <v>0</v>
      </c>
      <c r="AN198" s="78">
        <f t="shared" si="95"/>
        <v>0</v>
      </c>
    </row>
    <row r="199" spans="1:40" s="1" customFormat="1" x14ac:dyDescent="0.3">
      <c r="A199" s="69" t="s">
        <v>330</v>
      </c>
      <c r="B199" s="139">
        <v>4640</v>
      </c>
      <c r="C199" s="140" t="s">
        <v>212</v>
      </c>
      <c r="D199" s="138">
        <f>SUMIF(Feuil1!$B:$B,Consolidation!$B199,Feuil1!$D:$D)</f>
        <v>0</v>
      </c>
      <c r="E199" s="138"/>
      <c r="F199" s="138">
        <f>SUMIF(Feuil2!$B:$B,Consolidation!$B199,Feuil2!$D:$D)</f>
        <v>0</v>
      </c>
      <c r="G199" s="138"/>
      <c r="H199" s="138">
        <f>SUMIF(Feuil3!$B:$B,Consolidation!$B199,Feuil3!$D:$D)</f>
        <v>0</v>
      </c>
      <c r="I199" s="138"/>
      <c r="J199" s="138">
        <f>SUMIF(Feuil4!$B:$B,Consolidation!$B199,Feuil4!$D:$D)</f>
        <v>0</v>
      </c>
      <c r="K199" s="138"/>
      <c r="L199" s="138">
        <f>SUMIF(Feuil5!$B:$B,Consolidation!$B199,Feuil5!$D:$D)</f>
        <v>0</v>
      </c>
      <c r="M199" s="138"/>
      <c r="N199" s="125">
        <f t="shared" si="126"/>
        <v>0</v>
      </c>
      <c r="O199" s="125">
        <f t="shared" si="127"/>
        <v>0</v>
      </c>
      <c r="P199" s="138">
        <f>SUMIF(Feuil1!$B:$B,Consolidation!$B199,Feuil1!$F:$F)</f>
        <v>0</v>
      </c>
      <c r="Q199" s="138"/>
      <c r="R199" s="138">
        <f>SUMIF(Feuil2!$B:$B,Consolidation!$B199,Feuil2!$F:$F)</f>
        <v>0</v>
      </c>
      <c r="S199" s="138"/>
      <c r="T199" s="138">
        <f>SUMIF(Feuil3!$B:$B,Consolidation!$B199,Feuil3!$F:$F)</f>
        <v>0</v>
      </c>
      <c r="U199" s="138"/>
      <c r="V199" s="138">
        <f>SUMIF(Feuil4!$B:$B,Consolidation!$B199,Feuil4!$F:$F)</f>
        <v>0</v>
      </c>
      <c r="W199" s="138"/>
      <c r="X199" s="138">
        <f>SUMIF(Feuil5!$B:$B,Consolidation!$B199,Feuil5!$F:$F)</f>
        <v>0</v>
      </c>
      <c r="Y199" s="138"/>
      <c r="Z199" s="125">
        <f t="shared" si="128"/>
        <v>0</v>
      </c>
      <c r="AA199" s="125">
        <f t="shared" si="129"/>
        <v>0</v>
      </c>
      <c r="AB199" s="138">
        <f>SUMIF(Feuil1!$B:$B,Consolidation!$B199,Feuil1!$H:$H)</f>
        <v>0</v>
      </c>
      <c r="AC199" s="138"/>
      <c r="AD199" s="138">
        <f>SUMIF(Feuil2!$B:$B,Consolidation!$B199,Feuil2!$H:$H)</f>
        <v>0</v>
      </c>
      <c r="AE199" s="138"/>
      <c r="AF199" s="138">
        <f>SUMIF(Feuil3!$B:$B,Consolidation!$B199,Feuil3!$H:$H)</f>
        <v>0</v>
      </c>
      <c r="AG199" s="138"/>
      <c r="AH199" s="138">
        <f>SUMIF(Feuil4!$B:$B,Consolidation!$B199,Feuil4!$H:$H)</f>
        <v>0</v>
      </c>
      <c r="AI199" s="138"/>
      <c r="AJ199" s="138">
        <f>SUMIF(Feuil5!$B:$B,Consolidation!$B199,Feuil5!$H:$H)</f>
        <v>0</v>
      </c>
      <c r="AK199" s="138"/>
      <c r="AL199" s="125">
        <f t="shared" si="130"/>
        <v>0</v>
      </c>
      <c r="AM199" s="125">
        <f t="shared" si="131"/>
        <v>0</v>
      </c>
      <c r="AN199" s="78">
        <f t="shared" ref="AN199:AN262" si="132">SUM(D199:AM199)</f>
        <v>0</v>
      </c>
    </row>
    <row r="200" spans="1:40" s="1" customFormat="1" x14ac:dyDescent="0.3">
      <c r="A200" s="69" t="s">
        <v>330</v>
      </c>
      <c r="B200" s="139">
        <v>4650</v>
      </c>
      <c r="C200" s="140" t="s">
        <v>83</v>
      </c>
      <c r="D200" s="138">
        <f>SUMIF(Feuil1!$B:$B,Consolidation!$B200,Feuil1!$D:$D)</f>
        <v>0</v>
      </c>
      <c r="E200" s="138"/>
      <c r="F200" s="138">
        <f>SUMIF(Feuil2!$B:$B,Consolidation!$B200,Feuil2!$D:$D)</f>
        <v>0</v>
      </c>
      <c r="G200" s="138"/>
      <c r="H200" s="138">
        <f>SUMIF(Feuil3!$B:$B,Consolidation!$B200,Feuil3!$D:$D)</f>
        <v>0</v>
      </c>
      <c r="I200" s="138"/>
      <c r="J200" s="138">
        <f>SUMIF(Feuil4!$B:$B,Consolidation!$B200,Feuil4!$D:$D)</f>
        <v>0</v>
      </c>
      <c r="K200" s="138"/>
      <c r="L200" s="138">
        <f>SUMIF(Feuil5!$B:$B,Consolidation!$B200,Feuil5!$D:$D)</f>
        <v>0</v>
      </c>
      <c r="M200" s="138"/>
      <c r="N200" s="125">
        <f t="shared" si="126"/>
        <v>0</v>
      </c>
      <c r="O200" s="125">
        <f t="shared" si="127"/>
        <v>0</v>
      </c>
      <c r="P200" s="138">
        <f>SUMIF(Feuil1!$B:$B,Consolidation!$B200,Feuil1!$F:$F)</f>
        <v>0</v>
      </c>
      <c r="Q200" s="138"/>
      <c r="R200" s="138">
        <f>SUMIF(Feuil2!$B:$B,Consolidation!$B200,Feuil2!$F:$F)</f>
        <v>0</v>
      </c>
      <c r="S200" s="138"/>
      <c r="T200" s="138">
        <f>SUMIF(Feuil3!$B:$B,Consolidation!$B200,Feuil3!$F:$F)</f>
        <v>0</v>
      </c>
      <c r="U200" s="138"/>
      <c r="V200" s="138">
        <f>SUMIF(Feuil4!$B:$B,Consolidation!$B200,Feuil4!$F:$F)</f>
        <v>0</v>
      </c>
      <c r="W200" s="138"/>
      <c r="X200" s="138">
        <f>SUMIF(Feuil5!$B:$B,Consolidation!$B200,Feuil5!$F:$F)</f>
        <v>0</v>
      </c>
      <c r="Y200" s="138"/>
      <c r="Z200" s="125">
        <f t="shared" si="128"/>
        <v>0</v>
      </c>
      <c r="AA200" s="125">
        <f t="shared" si="129"/>
        <v>0</v>
      </c>
      <c r="AB200" s="138">
        <f>SUMIF(Feuil1!$B:$B,Consolidation!$B200,Feuil1!$H:$H)</f>
        <v>0</v>
      </c>
      <c r="AC200" s="138"/>
      <c r="AD200" s="138">
        <f>SUMIF(Feuil2!$B:$B,Consolidation!$B200,Feuil2!$H:$H)</f>
        <v>0</v>
      </c>
      <c r="AE200" s="138"/>
      <c r="AF200" s="138">
        <f>SUMIF(Feuil3!$B:$B,Consolidation!$B200,Feuil3!$H:$H)</f>
        <v>0</v>
      </c>
      <c r="AG200" s="138"/>
      <c r="AH200" s="138">
        <f>SUMIF(Feuil4!$B:$B,Consolidation!$B200,Feuil4!$H:$H)</f>
        <v>0</v>
      </c>
      <c r="AI200" s="138"/>
      <c r="AJ200" s="138">
        <f>SUMIF(Feuil5!$B:$B,Consolidation!$B200,Feuil5!$H:$H)</f>
        <v>0</v>
      </c>
      <c r="AK200" s="138"/>
      <c r="AL200" s="125">
        <f t="shared" si="130"/>
        <v>0</v>
      </c>
      <c r="AM200" s="125">
        <f t="shared" si="131"/>
        <v>0</v>
      </c>
      <c r="AN200" s="78">
        <f t="shared" si="132"/>
        <v>0</v>
      </c>
    </row>
    <row r="201" spans="1:40" s="1" customFormat="1" x14ac:dyDescent="0.3">
      <c r="A201" s="69" t="s">
        <v>330</v>
      </c>
      <c r="B201" s="139">
        <v>4660</v>
      </c>
      <c r="C201" s="140" t="s">
        <v>213</v>
      </c>
      <c r="D201" s="138">
        <f>SUMIF(Feuil1!$B:$B,Consolidation!$B201,Feuil1!$D:$D)</f>
        <v>0</v>
      </c>
      <c r="E201" s="138"/>
      <c r="F201" s="138">
        <f>SUMIF(Feuil2!$B:$B,Consolidation!$B201,Feuil2!$D:$D)</f>
        <v>0</v>
      </c>
      <c r="G201" s="138"/>
      <c r="H201" s="138">
        <f>SUMIF(Feuil3!$B:$B,Consolidation!$B201,Feuil3!$D:$D)</f>
        <v>0</v>
      </c>
      <c r="I201" s="138"/>
      <c r="J201" s="138">
        <f>SUMIF(Feuil4!$B:$B,Consolidation!$B201,Feuil4!$D:$D)</f>
        <v>0</v>
      </c>
      <c r="K201" s="138"/>
      <c r="L201" s="138">
        <f>SUMIF(Feuil5!$B:$B,Consolidation!$B201,Feuil5!$D:$D)</f>
        <v>0</v>
      </c>
      <c r="M201" s="138"/>
      <c r="N201" s="125">
        <f t="shared" si="126"/>
        <v>0</v>
      </c>
      <c r="O201" s="125">
        <f t="shared" si="127"/>
        <v>0</v>
      </c>
      <c r="P201" s="138">
        <f>SUMIF(Feuil1!$B:$B,Consolidation!$B201,Feuil1!$F:$F)</f>
        <v>0</v>
      </c>
      <c r="Q201" s="138"/>
      <c r="R201" s="138">
        <f>SUMIF(Feuil2!$B:$B,Consolidation!$B201,Feuil2!$F:$F)</f>
        <v>0</v>
      </c>
      <c r="S201" s="138"/>
      <c r="T201" s="138">
        <f>SUMIF(Feuil3!$B:$B,Consolidation!$B201,Feuil3!$F:$F)</f>
        <v>0</v>
      </c>
      <c r="U201" s="138"/>
      <c r="V201" s="138">
        <f>SUMIF(Feuil4!$B:$B,Consolidation!$B201,Feuil4!$F:$F)</f>
        <v>0</v>
      </c>
      <c r="W201" s="138"/>
      <c r="X201" s="138">
        <f>SUMIF(Feuil5!$B:$B,Consolidation!$B201,Feuil5!$F:$F)</f>
        <v>0</v>
      </c>
      <c r="Y201" s="138"/>
      <c r="Z201" s="125">
        <f t="shared" si="128"/>
        <v>0</v>
      </c>
      <c r="AA201" s="125">
        <f t="shared" si="129"/>
        <v>0</v>
      </c>
      <c r="AB201" s="138">
        <f>SUMIF(Feuil1!$B:$B,Consolidation!$B201,Feuil1!$H:$H)</f>
        <v>0</v>
      </c>
      <c r="AC201" s="138"/>
      <c r="AD201" s="138">
        <f>SUMIF(Feuil2!$B:$B,Consolidation!$B201,Feuil2!$H:$H)</f>
        <v>0</v>
      </c>
      <c r="AE201" s="138"/>
      <c r="AF201" s="138">
        <f>SUMIF(Feuil3!$B:$B,Consolidation!$B201,Feuil3!$H:$H)</f>
        <v>0</v>
      </c>
      <c r="AG201" s="138"/>
      <c r="AH201" s="138">
        <f>SUMIF(Feuil4!$B:$B,Consolidation!$B201,Feuil4!$H:$H)</f>
        <v>0</v>
      </c>
      <c r="AI201" s="138"/>
      <c r="AJ201" s="138">
        <f>SUMIF(Feuil5!$B:$B,Consolidation!$B201,Feuil5!$H:$H)</f>
        <v>0</v>
      </c>
      <c r="AK201" s="138"/>
      <c r="AL201" s="125">
        <f t="shared" si="130"/>
        <v>0</v>
      </c>
      <c r="AM201" s="125">
        <f t="shared" si="131"/>
        <v>0</v>
      </c>
      <c r="AN201" s="78">
        <f t="shared" si="132"/>
        <v>0</v>
      </c>
    </row>
    <row r="202" spans="1:40" s="1" customFormat="1" x14ac:dyDescent="0.3">
      <c r="A202" s="69" t="s">
        <v>330</v>
      </c>
      <c r="B202" s="139">
        <v>4670</v>
      </c>
      <c r="C202" s="140" t="s">
        <v>214</v>
      </c>
      <c r="D202" s="138">
        <f>SUMIF(Feuil1!$B:$B,Consolidation!$B202,Feuil1!$D:$D)</f>
        <v>0</v>
      </c>
      <c r="E202" s="138"/>
      <c r="F202" s="138">
        <f>SUMIF(Feuil2!$B:$B,Consolidation!$B202,Feuil2!$D:$D)</f>
        <v>0</v>
      </c>
      <c r="G202" s="138"/>
      <c r="H202" s="138">
        <f>SUMIF(Feuil3!$B:$B,Consolidation!$B202,Feuil3!$D:$D)</f>
        <v>0</v>
      </c>
      <c r="I202" s="138"/>
      <c r="J202" s="138">
        <f>SUMIF(Feuil4!$B:$B,Consolidation!$B202,Feuil4!$D:$D)</f>
        <v>0</v>
      </c>
      <c r="K202" s="138"/>
      <c r="L202" s="138">
        <f>SUMIF(Feuil5!$B:$B,Consolidation!$B202,Feuil5!$D:$D)</f>
        <v>0</v>
      </c>
      <c r="M202" s="138"/>
      <c r="N202" s="125">
        <f t="shared" si="126"/>
        <v>0</v>
      </c>
      <c r="O202" s="125">
        <f t="shared" si="127"/>
        <v>0</v>
      </c>
      <c r="P202" s="138">
        <f>SUMIF(Feuil1!$B:$B,Consolidation!$B202,Feuil1!$F:$F)</f>
        <v>0</v>
      </c>
      <c r="Q202" s="138"/>
      <c r="R202" s="138">
        <f>SUMIF(Feuil2!$B:$B,Consolidation!$B202,Feuil2!$F:$F)</f>
        <v>0</v>
      </c>
      <c r="S202" s="138"/>
      <c r="T202" s="138">
        <f>SUMIF(Feuil3!$B:$B,Consolidation!$B202,Feuil3!$F:$F)</f>
        <v>0</v>
      </c>
      <c r="U202" s="138"/>
      <c r="V202" s="138">
        <f>SUMIF(Feuil4!$B:$B,Consolidation!$B202,Feuil4!$F:$F)</f>
        <v>0</v>
      </c>
      <c r="W202" s="138"/>
      <c r="X202" s="138">
        <f>SUMIF(Feuil5!$B:$B,Consolidation!$B202,Feuil5!$F:$F)</f>
        <v>0</v>
      </c>
      <c r="Y202" s="138"/>
      <c r="Z202" s="125">
        <f t="shared" si="128"/>
        <v>0</v>
      </c>
      <c r="AA202" s="125">
        <f t="shared" si="129"/>
        <v>0</v>
      </c>
      <c r="AB202" s="138">
        <f>SUMIF(Feuil1!$B:$B,Consolidation!$B202,Feuil1!$H:$H)</f>
        <v>0</v>
      </c>
      <c r="AC202" s="138"/>
      <c r="AD202" s="138">
        <f>SUMIF(Feuil2!$B:$B,Consolidation!$B202,Feuil2!$H:$H)</f>
        <v>0</v>
      </c>
      <c r="AE202" s="138"/>
      <c r="AF202" s="138">
        <f>SUMIF(Feuil3!$B:$B,Consolidation!$B202,Feuil3!$H:$H)</f>
        <v>0</v>
      </c>
      <c r="AG202" s="138"/>
      <c r="AH202" s="138">
        <f>SUMIF(Feuil4!$B:$B,Consolidation!$B202,Feuil4!$H:$H)</f>
        <v>0</v>
      </c>
      <c r="AI202" s="138"/>
      <c r="AJ202" s="138">
        <f>SUMIF(Feuil5!$B:$B,Consolidation!$B202,Feuil5!$H:$H)</f>
        <v>0</v>
      </c>
      <c r="AK202" s="138"/>
      <c r="AL202" s="125">
        <f t="shared" si="130"/>
        <v>0</v>
      </c>
      <c r="AM202" s="125">
        <f t="shared" si="131"/>
        <v>0</v>
      </c>
      <c r="AN202" s="78">
        <f t="shared" si="132"/>
        <v>0</v>
      </c>
    </row>
    <row r="203" spans="1:40" s="1" customFormat="1" x14ac:dyDescent="0.3">
      <c r="A203" s="69" t="s">
        <v>330</v>
      </c>
      <c r="B203" s="139">
        <v>4671</v>
      </c>
      <c r="C203" s="140" t="s">
        <v>84</v>
      </c>
      <c r="D203" s="138">
        <f>SUMIF(Feuil1!$B:$B,Consolidation!$B203,Feuil1!$D:$D)</f>
        <v>0</v>
      </c>
      <c r="E203" s="138"/>
      <c r="F203" s="138">
        <f>SUMIF(Feuil2!$B:$B,Consolidation!$B203,Feuil2!$D:$D)</f>
        <v>0</v>
      </c>
      <c r="G203" s="138"/>
      <c r="H203" s="138">
        <f>SUMIF(Feuil3!$B:$B,Consolidation!$B203,Feuil3!$D:$D)</f>
        <v>0</v>
      </c>
      <c r="I203" s="138"/>
      <c r="J203" s="138">
        <f>SUMIF(Feuil4!$B:$B,Consolidation!$B203,Feuil4!$D:$D)</f>
        <v>0</v>
      </c>
      <c r="K203" s="138"/>
      <c r="L203" s="138">
        <f>SUMIF(Feuil5!$B:$B,Consolidation!$B203,Feuil5!$D:$D)</f>
        <v>0</v>
      </c>
      <c r="M203" s="138"/>
      <c r="N203" s="125">
        <f t="shared" si="126"/>
        <v>0</v>
      </c>
      <c r="O203" s="125">
        <f t="shared" si="127"/>
        <v>0</v>
      </c>
      <c r="P203" s="138">
        <f>SUMIF(Feuil1!$B:$B,Consolidation!$B203,Feuil1!$F:$F)</f>
        <v>0</v>
      </c>
      <c r="Q203" s="138"/>
      <c r="R203" s="138">
        <f>SUMIF(Feuil2!$B:$B,Consolidation!$B203,Feuil2!$F:$F)</f>
        <v>0</v>
      </c>
      <c r="S203" s="138"/>
      <c r="T203" s="138">
        <f>SUMIF(Feuil3!$B:$B,Consolidation!$B203,Feuil3!$F:$F)</f>
        <v>0</v>
      </c>
      <c r="U203" s="138"/>
      <c r="V203" s="138">
        <f>SUMIF(Feuil4!$B:$B,Consolidation!$B203,Feuil4!$F:$F)</f>
        <v>0</v>
      </c>
      <c r="W203" s="138"/>
      <c r="X203" s="138">
        <f>SUMIF(Feuil5!$B:$B,Consolidation!$B203,Feuil5!$F:$F)</f>
        <v>0</v>
      </c>
      <c r="Y203" s="138"/>
      <c r="Z203" s="125">
        <f t="shared" si="128"/>
        <v>0</v>
      </c>
      <c r="AA203" s="125">
        <f t="shared" si="129"/>
        <v>0</v>
      </c>
      <c r="AB203" s="138">
        <f>SUMIF(Feuil1!$B:$B,Consolidation!$B203,Feuil1!$H:$H)</f>
        <v>0</v>
      </c>
      <c r="AC203" s="138"/>
      <c r="AD203" s="138">
        <f>SUMIF(Feuil2!$B:$B,Consolidation!$B203,Feuil2!$H:$H)</f>
        <v>0</v>
      </c>
      <c r="AE203" s="138"/>
      <c r="AF203" s="138">
        <f>SUMIF(Feuil3!$B:$B,Consolidation!$B203,Feuil3!$H:$H)</f>
        <v>0</v>
      </c>
      <c r="AG203" s="138"/>
      <c r="AH203" s="138">
        <f>SUMIF(Feuil4!$B:$B,Consolidation!$B203,Feuil4!$H:$H)</f>
        <v>0</v>
      </c>
      <c r="AI203" s="138"/>
      <c r="AJ203" s="138">
        <f>SUMIF(Feuil5!$B:$B,Consolidation!$B203,Feuil5!$H:$H)</f>
        <v>0</v>
      </c>
      <c r="AK203" s="138"/>
      <c r="AL203" s="125">
        <f t="shared" si="130"/>
        <v>0</v>
      </c>
      <c r="AM203" s="125">
        <f t="shared" si="131"/>
        <v>0</v>
      </c>
      <c r="AN203" s="78">
        <f t="shared" si="132"/>
        <v>0</v>
      </c>
    </row>
    <row r="204" spans="1:40" s="1" customFormat="1" x14ac:dyDescent="0.3">
      <c r="A204" s="69" t="s">
        <v>330</v>
      </c>
      <c r="B204" s="139">
        <v>4672</v>
      </c>
      <c r="C204" s="140" t="s">
        <v>215</v>
      </c>
      <c r="D204" s="138">
        <f>SUMIF(Feuil1!$B:$B,Consolidation!$B204,Feuil1!$D:$D)</f>
        <v>0</v>
      </c>
      <c r="E204" s="138"/>
      <c r="F204" s="138">
        <f>SUMIF(Feuil2!$B:$B,Consolidation!$B204,Feuil2!$D:$D)</f>
        <v>0</v>
      </c>
      <c r="G204" s="138"/>
      <c r="H204" s="138">
        <f>SUMIF(Feuil3!$B:$B,Consolidation!$B204,Feuil3!$D:$D)</f>
        <v>0</v>
      </c>
      <c r="I204" s="138"/>
      <c r="J204" s="138">
        <f>SUMIF(Feuil4!$B:$B,Consolidation!$B204,Feuil4!$D:$D)</f>
        <v>0</v>
      </c>
      <c r="K204" s="138"/>
      <c r="L204" s="138">
        <f>SUMIF(Feuil5!$B:$B,Consolidation!$B204,Feuil5!$D:$D)</f>
        <v>0</v>
      </c>
      <c r="M204" s="138"/>
      <c r="N204" s="125">
        <f t="shared" si="126"/>
        <v>0</v>
      </c>
      <c r="O204" s="125">
        <f t="shared" si="127"/>
        <v>0</v>
      </c>
      <c r="P204" s="138">
        <f>SUMIF(Feuil1!$B:$B,Consolidation!$B204,Feuil1!$F:$F)</f>
        <v>0</v>
      </c>
      <c r="Q204" s="138"/>
      <c r="R204" s="138">
        <f>SUMIF(Feuil2!$B:$B,Consolidation!$B204,Feuil2!$F:$F)</f>
        <v>0</v>
      </c>
      <c r="S204" s="138"/>
      <c r="T204" s="138">
        <f>SUMIF(Feuil3!$B:$B,Consolidation!$B204,Feuil3!$F:$F)</f>
        <v>0</v>
      </c>
      <c r="U204" s="138"/>
      <c r="V204" s="138">
        <f>SUMIF(Feuil4!$B:$B,Consolidation!$B204,Feuil4!$F:$F)</f>
        <v>0</v>
      </c>
      <c r="W204" s="138"/>
      <c r="X204" s="138">
        <f>SUMIF(Feuil5!$B:$B,Consolidation!$B204,Feuil5!$F:$F)</f>
        <v>0</v>
      </c>
      <c r="Y204" s="138"/>
      <c r="Z204" s="125">
        <f t="shared" si="128"/>
        <v>0</v>
      </c>
      <c r="AA204" s="125">
        <f t="shared" si="129"/>
        <v>0</v>
      </c>
      <c r="AB204" s="138">
        <f>SUMIF(Feuil1!$B:$B,Consolidation!$B204,Feuil1!$H:$H)</f>
        <v>0</v>
      </c>
      <c r="AC204" s="138"/>
      <c r="AD204" s="138">
        <f>SUMIF(Feuil2!$B:$B,Consolidation!$B204,Feuil2!$H:$H)</f>
        <v>0</v>
      </c>
      <c r="AE204" s="138"/>
      <c r="AF204" s="138">
        <f>SUMIF(Feuil3!$B:$B,Consolidation!$B204,Feuil3!$H:$H)</f>
        <v>0</v>
      </c>
      <c r="AG204" s="138"/>
      <c r="AH204" s="138">
        <f>SUMIF(Feuil4!$B:$B,Consolidation!$B204,Feuil4!$H:$H)</f>
        <v>0</v>
      </c>
      <c r="AI204" s="138"/>
      <c r="AJ204" s="138">
        <f>SUMIF(Feuil5!$B:$B,Consolidation!$B204,Feuil5!$H:$H)</f>
        <v>0</v>
      </c>
      <c r="AK204" s="138"/>
      <c r="AL204" s="125">
        <f t="shared" si="130"/>
        <v>0</v>
      </c>
      <c r="AM204" s="125">
        <f t="shared" si="131"/>
        <v>0</v>
      </c>
      <c r="AN204" s="78">
        <f t="shared" si="132"/>
        <v>0</v>
      </c>
    </row>
    <row r="205" spans="1:40" s="1" customFormat="1" x14ac:dyDescent="0.3">
      <c r="A205" s="69" t="s">
        <v>330</v>
      </c>
      <c r="B205" s="139">
        <v>4673</v>
      </c>
      <c r="C205" s="140" t="s">
        <v>216</v>
      </c>
      <c r="D205" s="138">
        <f>SUMIF(Feuil1!$B:$B,Consolidation!$B205,Feuil1!$D:$D)</f>
        <v>0</v>
      </c>
      <c r="E205" s="138"/>
      <c r="F205" s="138">
        <f>SUMIF(Feuil2!$B:$B,Consolidation!$B205,Feuil2!$D:$D)</f>
        <v>0</v>
      </c>
      <c r="G205" s="138"/>
      <c r="H205" s="138">
        <f>SUMIF(Feuil3!$B:$B,Consolidation!$B205,Feuil3!$D:$D)</f>
        <v>0</v>
      </c>
      <c r="I205" s="138"/>
      <c r="J205" s="138">
        <f>SUMIF(Feuil4!$B:$B,Consolidation!$B205,Feuil4!$D:$D)</f>
        <v>0</v>
      </c>
      <c r="K205" s="138"/>
      <c r="L205" s="138">
        <f>SUMIF(Feuil5!$B:$B,Consolidation!$B205,Feuil5!$D:$D)</f>
        <v>0</v>
      </c>
      <c r="M205" s="138"/>
      <c r="N205" s="125">
        <f t="shared" si="126"/>
        <v>0</v>
      </c>
      <c r="O205" s="125">
        <f t="shared" si="127"/>
        <v>0</v>
      </c>
      <c r="P205" s="138">
        <f>SUMIF(Feuil1!$B:$B,Consolidation!$B205,Feuil1!$F:$F)</f>
        <v>0</v>
      </c>
      <c r="Q205" s="138"/>
      <c r="R205" s="138">
        <f>SUMIF(Feuil2!$B:$B,Consolidation!$B205,Feuil2!$F:$F)</f>
        <v>0</v>
      </c>
      <c r="S205" s="138"/>
      <c r="T205" s="138">
        <f>SUMIF(Feuil3!$B:$B,Consolidation!$B205,Feuil3!$F:$F)</f>
        <v>0</v>
      </c>
      <c r="U205" s="138"/>
      <c r="V205" s="138">
        <f>SUMIF(Feuil4!$B:$B,Consolidation!$B205,Feuil4!$F:$F)</f>
        <v>0</v>
      </c>
      <c r="W205" s="138"/>
      <c r="X205" s="138">
        <f>SUMIF(Feuil5!$B:$B,Consolidation!$B205,Feuil5!$F:$F)</f>
        <v>0</v>
      </c>
      <c r="Y205" s="138"/>
      <c r="Z205" s="125">
        <f t="shared" si="128"/>
        <v>0</v>
      </c>
      <c r="AA205" s="125">
        <f t="shared" si="129"/>
        <v>0</v>
      </c>
      <c r="AB205" s="138">
        <f>SUMIF(Feuil1!$B:$B,Consolidation!$B205,Feuil1!$H:$H)</f>
        <v>0</v>
      </c>
      <c r="AC205" s="138"/>
      <c r="AD205" s="138">
        <f>SUMIF(Feuil2!$B:$B,Consolidation!$B205,Feuil2!$H:$H)</f>
        <v>0</v>
      </c>
      <c r="AE205" s="138"/>
      <c r="AF205" s="138">
        <f>SUMIF(Feuil3!$B:$B,Consolidation!$B205,Feuil3!$H:$H)</f>
        <v>0</v>
      </c>
      <c r="AG205" s="138"/>
      <c r="AH205" s="138">
        <f>SUMIF(Feuil4!$B:$B,Consolidation!$B205,Feuil4!$H:$H)</f>
        <v>0</v>
      </c>
      <c r="AI205" s="138"/>
      <c r="AJ205" s="138">
        <f>SUMIF(Feuil5!$B:$B,Consolidation!$B205,Feuil5!$H:$H)</f>
        <v>0</v>
      </c>
      <c r="AK205" s="138"/>
      <c r="AL205" s="125">
        <f t="shared" si="130"/>
        <v>0</v>
      </c>
      <c r="AM205" s="125">
        <f t="shared" si="131"/>
        <v>0</v>
      </c>
      <c r="AN205" s="78">
        <f t="shared" si="132"/>
        <v>0</v>
      </c>
    </row>
    <row r="206" spans="1:40" s="1" customFormat="1" x14ac:dyDescent="0.3">
      <c r="A206" s="69" t="s">
        <v>330</v>
      </c>
      <c r="B206" s="139">
        <v>4674</v>
      </c>
      <c r="C206" s="140" t="s">
        <v>217</v>
      </c>
      <c r="D206" s="138">
        <f>SUMIF(Feuil1!$B:$B,Consolidation!$B206,Feuil1!$D:$D)</f>
        <v>0</v>
      </c>
      <c r="E206" s="138"/>
      <c r="F206" s="138">
        <f>SUMIF(Feuil2!$B:$B,Consolidation!$B206,Feuil2!$D:$D)</f>
        <v>0</v>
      </c>
      <c r="G206" s="138"/>
      <c r="H206" s="138">
        <f>SUMIF(Feuil3!$B:$B,Consolidation!$B206,Feuil3!$D:$D)</f>
        <v>0</v>
      </c>
      <c r="I206" s="138"/>
      <c r="J206" s="138">
        <f>SUMIF(Feuil4!$B:$B,Consolidation!$B206,Feuil4!$D:$D)</f>
        <v>0</v>
      </c>
      <c r="K206" s="138"/>
      <c r="L206" s="138">
        <f>SUMIF(Feuil5!$B:$B,Consolidation!$B206,Feuil5!$D:$D)</f>
        <v>0</v>
      </c>
      <c r="M206" s="138"/>
      <c r="N206" s="125">
        <f t="shared" si="126"/>
        <v>0</v>
      </c>
      <c r="O206" s="125">
        <f t="shared" si="127"/>
        <v>0</v>
      </c>
      <c r="P206" s="138">
        <f>SUMIF(Feuil1!$B:$B,Consolidation!$B206,Feuil1!$F:$F)</f>
        <v>0</v>
      </c>
      <c r="Q206" s="138"/>
      <c r="R206" s="138">
        <f>SUMIF(Feuil2!$B:$B,Consolidation!$B206,Feuil2!$F:$F)</f>
        <v>0</v>
      </c>
      <c r="S206" s="138"/>
      <c r="T206" s="138">
        <f>SUMIF(Feuil3!$B:$B,Consolidation!$B206,Feuil3!$F:$F)</f>
        <v>0</v>
      </c>
      <c r="U206" s="138"/>
      <c r="V206" s="138">
        <f>SUMIF(Feuil4!$B:$B,Consolidation!$B206,Feuil4!$F:$F)</f>
        <v>0</v>
      </c>
      <c r="W206" s="138"/>
      <c r="X206" s="138">
        <f>SUMIF(Feuil5!$B:$B,Consolidation!$B206,Feuil5!$F:$F)</f>
        <v>0</v>
      </c>
      <c r="Y206" s="138"/>
      <c r="Z206" s="125">
        <f t="shared" si="128"/>
        <v>0</v>
      </c>
      <c r="AA206" s="125">
        <f t="shared" si="129"/>
        <v>0</v>
      </c>
      <c r="AB206" s="138">
        <f>SUMIF(Feuil1!$B:$B,Consolidation!$B206,Feuil1!$H:$H)</f>
        <v>0</v>
      </c>
      <c r="AC206" s="138"/>
      <c r="AD206" s="138">
        <f>SUMIF(Feuil2!$B:$B,Consolidation!$B206,Feuil2!$H:$H)</f>
        <v>0</v>
      </c>
      <c r="AE206" s="138"/>
      <c r="AF206" s="138">
        <f>SUMIF(Feuil3!$B:$B,Consolidation!$B206,Feuil3!$H:$H)</f>
        <v>0</v>
      </c>
      <c r="AG206" s="138"/>
      <c r="AH206" s="138">
        <f>SUMIF(Feuil4!$B:$B,Consolidation!$B206,Feuil4!$H:$H)</f>
        <v>0</v>
      </c>
      <c r="AI206" s="138"/>
      <c r="AJ206" s="138">
        <f>SUMIF(Feuil5!$B:$B,Consolidation!$B206,Feuil5!$H:$H)</f>
        <v>0</v>
      </c>
      <c r="AK206" s="138"/>
      <c r="AL206" s="125">
        <f t="shared" si="130"/>
        <v>0</v>
      </c>
      <c r="AM206" s="125">
        <f t="shared" si="131"/>
        <v>0</v>
      </c>
      <c r="AN206" s="78">
        <f t="shared" si="132"/>
        <v>0</v>
      </c>
    </row>
    <row r="207" spans="1:40" s="1" customFormat="1" x14ac:dyDescent="0.3">
      <c r="A207" s="69" t="s">
        <v>330</v>
      </c>
      <c r="B207" s="139">
        <v>4690</v>
      </c>
      <c r="C207" s="140" t="s">
        <v>85</v>
      </c>
      <c r="D207" s="138">
        <f>SUMIF(Feuil1!$B:$B,Consolidation!$B207,Feuil1!$D:$D)</f>
        <v>0</v>
      </c>
      <c r="E207" s="138"/>
      <c r="F207" s="138">
        <f>SUMIF(Feuil2!$B:$B,Consolidation!$B207,Feuil2!$D:$D)</f>
        <v>0</v>
      </c>
      <c r="G207" s="138"/>
      <c r="H207" s="138">
        <f>SUMIF(Feuil3!$B:$B,Consolidation!$B207,Feuil3!$D:$D)</f>
        <v>0</v>
      </c>
      <c r="I207" s="138"/>
      <c r="J207" s="138">
        <f>SUMIF(Feuil4!$B:$B,Consolidation!$B207,Feuil4!$D:$D)</f>
        <v>0</v>
      </c>
      <c r="K207" s="138"/>
      <c r="L207" s="138">
        <f>SUMIF(Feuil5!$B:$B,Consolidation!$B207,Feuil5!$D:$D)</f>
        <v>0</v>
      </c>
      <c r="M207" s="138"/>
      <c r="N207" s="125">
        <f t="shared" si="126"/>
        <v>0</v>
      </c>
      <c r="O207" s="125">
        <f t="shared" si="127"/>
        <v>0</v>
      </c>
      <c r="P207" s="138">
        <f>SUMIF(Feuil1!$B:$B,Consolidation!$B207,Feuil1!$F:$F)</f>
        <v>0</v>
      </c>
      <c r="Q207" s="138"/>
      <c r="R207" s="138">
        <f>SUMIF(Feuil2!$B:$B,Consolidation!$B207,Feuil2!$F:$F)</f>
        <v>0</v>
      </c>
      <c r="S207" s="138"/>
      <c r="T207" s="138">
        <f>SUMIF(Feuil3!$B:$B,Consolidation!$B207,Feuil3!$F:$F)</f>
        <v>0</v>
      </c>
      <c r="U207" s="138"/>
      <c r="V207" s="138">
        <f>SUMIF(Feuil4!$B:$B,Consolidation!$B207,Feuil4!$F:$F)</f>
        <v>0</v>
      </c>
      <c r="W207" s="138"/>
      <c r="X207" s="138">
        <f>SUMIF(Feuil5!$B:$B,Consolidation!$B207,Feuil5!$F:$F)</f>
        <v>0</v>
      </c>
      <c r="Y207" s="138"/>
      <c r="Z207" s="125">
        <f t="shared" si="128"/>
        <v>0</v>
      </c>
      <c r="AA207" s="125">
        <f t="shared" si="129"/>
        <v>0</v>
      </c>
      <c r="AB207" s="138">
        <f>SUMIF(Feuil1!$B:$B,Consolidation!$B207,Feuil1!$H:$H)</f>
        <v>0</v>
      </c>
      <c r="AC207" s="138"/>
      <c r="AD207" s="138">
        <f>SUMIF(Feuil2!$B:$B,Consolidation!$B207,Feuil2!$H:$H)</f>
        <v>0</v>
      </c>
      <c r="AE207" s="138"/>
      <c r="AF207" s="138">
        <f>SUMIF(Feuil3!$B:$B,Consolidation!$B207,Feuil3!$H:$H)</f>
        <v>0</v>
      </c>
      <c r="AG207" s="138"/>
      <c r="AH207" s="138">
        <f>SUMIF(Feuil4!$B:$B,Consolidation!$B207,Feuil4!$H:$H)</f>
        <v>0</v>
      </c>
      <c r="AI207" s="138"/>
      <c r="AJ207" s="138">
        <f>SUMIF(Feuil5!$B:$B,Consolidation!$B207,Feuil5!$H:$H)</f>
        <v>0</v>
      </c>
      <c r="AK207" s="138"/>
      <c r="AL207" s="125">
        <f t="shared" si="130"/>
        <v>0</v>
      </c>
      <c r="AM207" s="125">
        <f t="shared" si="131"/>
        <v>0</v>
      </c>
      <c r="AN207" s="78">
        <f t="shared" si="132"/>
        <v>0</v>
      </c>
    </row>
    <row r="208" spans="1:40" s="1" customFormat="1" x14ac:dyDescent="0.3">
      <c r="A208" s="69" t="s">
        <v>330</v>
      </c>
      <c r="B208" s="141">
        <v>4691</v>
      </c>
      <c r="C208" s="140" t="s">
        <v>218</v>
      </c>
      <c r="D208" s="138">
        <f>SUMIF(Feuil1!$B:$B,Consolidation!$B208,Feuil1!$D:$D)</f>
        <v>0</v>
      </c>
      <c r="E208" s="138"/>
      <c r="F208" s="138">
        <f>SUMIF(Feuil2!$B:$B,Consolidation!$B208,Feuil2!$D:$D)</f>
        <v>0</v>
      </c>
      <c r="G208" s="138"/>
      <c r="H208" s="138">
        <f>SUMIF(Feuil3!$B:$B,Consolidation!$B208,Feuil3!$D:$D)</f>
        <v>0</v>
      </c>
      <c r="I208" s="138"/>
      <c r="J208" s="138">
        <f>SUMIF(Feuil4!$B:$B,Consolidation!$B208,Feuil4!$D:$D)</f>
        <v>0</v>
      </c>
      <c r="K208" s="138"/>
      <c r="L208" s="138">
        <f>SUMIF(Feuil5!$B:$B,Consolidation!$B208,Feuil5!$D:$D)</f>
        <v>0</v>
      </c>
      <c r="M208" s="138"/>
      <c r="N208" s="125">
        <f t="shared" si="126"/>
        <v>0</v>
      </c>
      <c r="O208" s="125">
        <f t="shared" si="127"/>
        <v>0</v>
      </c>
      <c r="P208" s="138">
        <f>SUMIF(Feuil1!$B:$B,Consolidation!$B208,Feuil1!$F:$F)</f>
        <v>0</v>
      </c>
      <c r="Q208" s="138"/>
      <c r="R208" s="138">
        <f>SUMIF(Feuil2!$B:$B,Consolidation!$B208,Feuil2!$F:$F)</f>
        <v>0</v>
      </c>
      <c r="S208" s="138"/>
      <c r="T208" s="138">
        <f>SUMIF(Feuil3!$B:$B,Consolidation!$B208,Feuil3!$F:$F)</f>
        <v>0</v>
      </c>
      <c r="U208" s="138"/>
      <c r="V208" s="138">
        <f>SUMIF(Feuil4!$B:$B,Consolidation!$B208,Feuil4!$F:$F)</f>
        <v>0</v>
      </c>
      <c r="W208" s="138"/>
      <c r="X208" s="138">
        <f>SUMIF(Feuil5!$B:$B,Consolidation!$B208,Feuil5!$F:$F)</f>
        <v>0</v>
      </c>
      <c r="Y208" s="138"/>
      <c r="Z208" s="125">
        <f t="shared" si="128"/>
        <v>0</v>
      </c>
      <c r="AA208" s="125">
        <f t="shared" si="129"/>
        <v>0</v>
      </c>
      <c r="AB208" s="138">
        <f>SUMIF(Feuil1!$B:$B,Consolidation!$B208,Feuil1!$H:$H)</f>
        <v>0</v>
      </c>
      <c r="AC208" s="138"/>
      <c r="AD208" s="138">
        <f>SUMIF(Feuil2!$B:$B,Consolidation!$B208,Feuil2!$H:$H)</f>
        <v>0</v>
      </c>
      <c r="AE208" s="138"/>
      <c r="AF208" s="138">
        <f>SUMIF(Feuil3!$B:$B,Consolidation!$B208,Feuil3!$H:$H)</f>
        <v>0</v>
      </c>
      <c r="AG208" s="138"/>
      <c r="AH208" s="138">
        <f>SUMIF(Feuil4!$B:$B,Consolidation!$B208,Feuil4!$H:$H)</f>
        <v>0</v>
      </c>
      <c r="AI208" s="138"/>
      <c r="AJ208" s="138">
        <f>SUMIF(Feuil5!$B:$B,Consolidation!$B208,Feuil5!$H:$H)</f>
        <v>0</v>
      </c>
      <c r="AK208" s="138"/>
      <c r="AL208" s="125">
        <f t="shared" si="130"/>
        <v>0</v>
      </c>
      <c r="AM208" s="125">
        <f t="shared" si="131"/>
        <v>0</v>
      </c>
      <c r="AN208" s="78">
        <f t="shared" si="132"/>
        <v>0</v>
      </c>
    </row>
    <row r="209" spans="1:40" s="1" customFormat="1" x14ac:dyDescent="0.3">
      <c r="A209" s="69" t="s">
        <v>330</v>
      </c>
      <c r="B209" s="141">
        <v>4692</v>
      </c>
      <c r="C209" s="140" t="s">
        <v>219</v>
      </c>
      <c r="D209" s="138">
        <f>SUMIF(Feuil1!$B:$B,Consolidation!$B209,Feuil1!$D:$D)</f>
        <v>0</v>
      </c>
      <c r="E209" s="138"/>
      <c r="F209" s="138">
        <f>SUMIF(Feuil2!$B:$B,Consolidation!$B209,Feuil2!$D:$D)</f>
        <v>0</v>
      </c>
      <c r="G209" s="138"/>
      <c r="H209" s="138">
        <f>SUMIF(Feuil3!$B:$B,Consolidation!$B209,Feuil3!$D:$D)</f>
        <v>0</v>
      </c>
      <c r="I209" s="138"/>
      <c r="J209" s="138">
        <f>SUMIF(Feuil4!$B:$B,Consolidation!$B209,Feuil4!$D:$D)</f>
        <v>0</v>
      </c>
      <c r="K209" s="138"/>
      <c r="L209" s="138">
        <f>SUMIF(Feuil5!$B:$B,Consolidation!$B209,Feuil5!$D:$D)</f>
        <v>0</v>
      </c>
      <c r="M209" s="138"/>
      <c r="N209" s="125">
        <f t="shared" si="126"/>
        <v>0</v>
      </c>
      <c r="O209" s="125">
        <f t="shared" si="127"/>
        <v>0</v>
      </c>
      <c r="P209" s="138">
        <f>SUMIF(Feuil1!$B:$B,Consolidation!$B209,Feuil1!$F:$F)</f>
        <v>0</v>
      </c>
      <c r="Q209" s="138"/>
      <c r="R209" s="138">
        <f>SUMIF(Feuil2!$B:$B,Consolidation!$B209,Feuil2!$F:$F)</f>
        <v>0</v>
      </c>
      <c r="S209" s="138"/>
      <c r="T209" s="138">
        <f>SUMIF(Feuil3!$B:$B,Consolidation!$B209,Feuil3!$F:$F)</f>
        <v>0</v>
      </c>
      <c r="U209" s="138"/>
      <c r="V209" s="138">
        <f>SUMIF(Feuil4!$B:$B,Consolidation!$B209,Feuil4!$F:$F)</f>
        <v>0</v>
      </c>
      <c r="W209" s="138"/>
      <c r="X209" s="138">
        <f>SUMIF(Feuil5!$B:$B,Consolidation!$B209,Feuil5!$F:$F)</f>
        <v>0</v>
      </c>
      <c r="Y209" s="138"/>
      <c r="Z209" s="125">
        <f t="shared" si="128"/>
        <v>0</v>
      </c>
      <c r="AA209" s="125">
        <f t="shared" si="129"/>
        <v>0</v>
      </c>
      <c r="AB209" s="138">
        <f>SUMIF(Feuil1!$B:$B,Consolidation!$B209,Feuil1!$H:$H)</f>
        <v>0</v>
      </c>
      <c r="AC209" s="138"/>
      <c r="AD209" s="138">
        <f>SUMIF(Feuil2!$B:$B,Consolidation!$B209,Feuil2!$H:$H)</f>
        <v>0</v>
      </c>
      <c r="AE209" s="138"/>
      <c r="AF209" s="138">
        <f>SUMIF(Feuil3!$B:$B,Consolidation!$B209,Feuil3!$H:$H)</f>
        <v>0</v>
      </c>
      <c r="AG209" s="138"/>
      <c r="AH209" s="138">
        <f>SUMIF(Feuil4!$B:$B,Consolidation!$B209,Feuil4!$H:$H)</f>
        <v>0</v>
      </c>
      <c r="AI209" s="138"/>
      <c r="AJ209" s="138">
        <f>SUMIF(Feuil5!$B:$B,Consolidation!$B209,Feuil5!$H:$H)</f>
        <v>0</v>
      </c>
      <c r="AK209" s="138"/>
      <c r="AL209" s="125">
        <f t="shared" si="130"/>
        <v>0</v>
      </c>
      <c r="AM209" s="125">
        <f t="shared" si="131"/>
        <v>0</v>
      </c>
      <c r="AN209" s="78">
        <f t="shared" si="132"/>
        <v>0</v>
      </c>
    </row>
    <row r="210" spans="1:40" s="1" customFormat="1" x14ac:dyDescent="0.3">
      <c r="A210" s="69" t="s">
        <v>330</v>
      </c>
      <c r="B210" s="141">
        <v>4693</v>
      </c>
      <c r="C210" s="140" t="s">
        <v>220</v>
      </c>
      <c r="D210" s="138">
        <f>SUMIF(Feuil1!$B:$B,Consolidation!$B210,Feuil1!$D:$D)</f>
        <v>0</v>
      </c>
      <c r="E210" s="138"/>
      <c r="F210" s="138">
        <f>SUMIF(Feuil2!$B:$B,Consolidation!$B210,Feuil2!$D:$D)</f>
        <v>0</v>
      </c>
      <c r="G210" s="138"/>
      <c r="H210" s="138">
        <f>SUMIF(Feuil3!$B:$B,Consolidation!$B210,Feuil3!$D:$D)</f>
        <v>0</v>
      </c>
      <c r="I210" s="138"/>
      <c r="J210" s="138">
        <f>SUMIF(Feuil4!$B:$B,Consolidation!$B210,Feuil4!$D:$D)</f>
        <v>0</v>
      </c>
      <c r="K210" s="138"/>
      <c r="L210" s="138">
        <f>SUMIF(Feuil5!$B:$B,Consolidation!$B210,Feuil5!$D:$D)</f>
        <v>0</v>
      </c>
      <c r="M210" s="138"/>
      <c r="N210" s="125">
        <f t="shared" si="126"/>
        <v>0</v>
      </c>
      <c r="O210" s="125">
        <f t="shared" si="127"/>
        <v>0</v>
      </c>
      <c r="P210" s="138">
        <f>SUMIF(Feuil1!$B:$B,Consolidation!$B210,Feuil1!$F:$F)</f>
        <v>0</v>
      </c>
      <c r="Q210" s="138"/>
      <c r="R210" s="138">
        <f>SUMIF(Feuil2!$B:$B,Consolidation!$B210,Feuil2!$F:$F)</f>
        <v>0</v>
      </c>
      <c r="S210" s="138"/>
      <c r="T210" s="138">
        <f>SUMIF(Feuil3!$B:$B,Consolidation!$B210,Feuil3!$F:$F)</f>
        <v>0</v>
      </c>
      <c r="U210" s="138"/>
      <c r="V210" s="138">
        <f>SUMIF(Feuil4!$B:$B,Consolidation!$B210,Feuil4!$F:$F)</f>
        <v>0</v>
      </c>
      <c r="W210" s="138"/>
      <c r="X210" s="138">
        <f>SUMIF(Feuil5!$B:$B,Consolidation!$B210,Feuil5!$F:$F)</f>
        <v>0</v>
      </c>
      <c r="Y210" s="138"/>
      <c r="Z210" s="125">
        <f t="shared" si="128"/>
        <v>0</v>
      </c>
      <c r="AA210" s="125">
        <f t="shared" si="129"/>
        <v>0</v>
      </c>
      <c r="AB210" s="138">
        <f>SUMIF(Feuil1!$B:$B,Consolidation!$B210,Feuil1!$H:$H)</f>
        <v>0</v>
      </c>
      <c r="AC210" s="138"/>
      <c r="AD210" s="138">
        <f>SUMIF(Feuil2!$B:$B,Consolidation!$B210,Feuil2!$H:$H)</f>
        <v>0</v>
      </c>
      <c r="AE210" s="138"/>
      <c r="AF210" s="138">
        <f>SUMIF(Feuil3!$B:$B,Consolidation!$B210,Feuil3!$H:$H)</f>
        <v>0</v>
      </c>
      <c r="AG210" s="138"/>
      <c r="AH210" s="138">
        <f>SUMIF(Feuil4!$B:$B,Consolidation!$B210,Feuil4!$H:$H)</f>
        <v>0</v>
      </c>
      <c r="AI210" s="138"/>
      <c r="AJ210" s="138">
        <f>SUMIF(Feuil5!$B:$B,Consolidation!$B210,Feuil5!$H:$H)</f>
        <v>0</v>
      </c>
      <c r="AK210" s="138"/>
      <c r="AL210" s="125">
        <f t="shared" si="130"/>
        <v>0</v>
      </c>
      <c r="AM210" s="125">
        <f t="shared" si="131"/>
        <v>0</v>
      </c>
      <c r="AN210" s="78">
        <f t="shared" si="132"/>
        <v>0</v>
      </c>
    </row>
    <row r="211" spans="1:40" s="1" customFormat="1" x14ac:dyDescent="0.3">
      <c r="A211" s="69" t="s">
        <v>330</v>
      </c>
      <c r="B211" s="141">
        <v>4694</v>
      </c>
      <c r="C211" s="140" t="s">
        <v>221</v>
      </c>
      <c r="D211" s="138">
        <f>SUMIF(Feuil1!$B:$B,Consolidation!$B211,Feuil1!$D:$D)</f>
        <v>0</v>
      </c>
      <c r="E211" s="138"/>
      <c r="F211" s="138">
        <f>SUMIF(Feuil2!$B:$B,Consolidation!$B211,Feuil2!$D:$D)</f>
        <v>0</v>
      </c>
      <c r="G211" s="138"/>
      <c r="H211" s="138">
        <f>SUMIF(Feuil3!$B:$B,Consolidation!$B211,Feuil3!$D:$D)</f>
        <v>0</v>
      </c>
      <c r="I211" s="138"/>
      <c r="J211" s="138">
        <f>SUMIF(Feuil4!$B:$B,Consolidation!$B211,Feuil4!$D:$D)</f>
        <v>0</v>
      </c>
      <c r="K211" s="138"/>
      <c r="L211" s="138">
        <f>SUMIF(Feuil5!$B:$B,Consolidation!$B211,Feuil5!$D:$D)</f>
        <v>0</v>
      </c>
      <c r="M211" s="138"/>
      <c r="N211" s="125">
        <f t="shared" si="126"/>
        <v>0</v>
      </c>
      <c r="O211" s="125">
        <f t="shared" si="127"/>
        <v>0</v>
      </c>
      <c r="P211" s="138">
        <f>SUMIF(Feuil1!$B:$B,Consolidation!$B211,Feuil1!$F:$F)</f>
        <v>0</v>
      </c>
      <c r="Q211" s="138"/>
      <c r="R211" s="138">
        <f>SUMIF(Feuil2!$B:$B,Consolidation!$B211,Feuil2!$F:$F)</f>
        <v>0</v>
      </c>
      <c r="S211" s="138"/>
      <c r="T211" s="138">
        <f>SUMIF(Feuil3!$B:$B,Consolidation!$B211,Feuil3!$F:$F)</f>
        <v>0</v>
      </c>
      <c r="U211" s="138"/>
      <c r="V211" s="138">
        <f>SUMIF(Feuil4!$B:$B,Consolidation!$B211,Feuil4!$F:$F)</f>
        <v>0</v>
      </c>
      <c r="W211" s="138"/>
      <c r="X211" s="138">
        <f>SUMIF(Feuil5!$B:$B,Consolidation!$B211,Feuil5!$F:$F)</f>
        <v>0</v>
      </c>
      <c r="Y211" s="138"/>
      <c r="Z211" s="125">
        <f t="shared" si="128"/>
        <v>0</v>
      </c>
      <c r="AA211" s="125">
        <f t="shared" si="129"/>
        <v>0</v>
      </c>
      <c r="AB211" s="138">
        <f>SUMIF(Feuil1!$B:$B,Consolidation!$B211,Feuil1!$H:$H)</f>
        <v>0</v>
      </c>
      <c r="AC211" s="138"/>
      <c r="AD211" s="138">
        <f>SUMIF(Feuil2!$B:$B,Consolidation!$B211,Feuil2!$H:$H)</f>
        <v>0</v>
      </c>
      <c r="AE211" s="138"/>
      <c r="AF211" s="138">
        <f>SUMIF(Feuil3!$B:$B,Consolidation!$B211,Feuil3!$H:$H)</f>
        <v>0</v>
      </c>
      <c r="AG211" s="138"/>
      <c r="AH211" s="138">
        <f>SUMIF(Feuil4!$B:$B,Consolidation!$B211,Feuil4!$H:$H)</f>
        <v>0</v>
      </c>
      <c r="AI211" s="138"/>
      <c r="AJ211" s="138">
        <f>SUMIF(Feuil5!$B:$B,Consolidation!$B211,Feuil5!$H:$H)</f>
        <v>0</v>
      </c>
      <c r="AK211" s="138"/>
      <c r="AL211" s="125">
        <f t="shared" si="130"/>
        <v>0</v>
      </c>
      <c r="AM211" s="125">
        <f t="shared" si="131"/>
        <v>0</v>
      </c>
      <c r="AN211" s="78">
        <f t="shared" si="132"/>
        <v>0</v>
      </c>
    </row>
    <row r="212" spans="1:40" s="92" customFormat="1" x14ac:dyDescent="0.3">
      <c r="A212" s="69" t="s">
        <v>330</v>
      </c>
      <c r="B212" s="136"/>
      <c r="C212" s="137"/>
      <c r="D212" s="138"/>
      <c r="E212" s="138"/>
      <c r="F212" s="138"/>
      <c r="G212" s="138"/>
      <c r="H212" s="138"/>
      <c r="I212" s="138"/>
      <c r="J212" s="138"/>
      <c r="K212" s="138"/>
      <c r="L212" s="138"/>
      <c r="M212" s="138"/>
      <c r="N212" s="125"/>
      <c r="O212" s="125"/>
      <c r="P212" s="138"/>
      <c r="Q212" s="138"/>
      <c r="R212" s="138"/>
      <c r="S212" s="138"/>
      <c r="T212" s="138"/>
      <c r="U212" s="138"/>
      <c r="V212" s="138"/>
      <c r="W212" s="138"/>
      <c r="X212" s="138"/>
      <c r="Y212" s="138"/>
      <c r="Z212" s="125"/>
      <c r="AA212" s="125"/>
      <c r="AB212" s="138"/>
      <c r="AC212" s="138"/>
      <c r="AD212" s="138"/>
      <c r="AE212" s="138"/>
      <c r="AF212" s="138"/>
      <c r="AG212" s="138"/>
      <c r="AH212" s="138"/>
      <c r="AI212" s="138"/>
      <c r="AJ212" s="138"/>
      <c r="AK212" s="138"/>
      <c r="AL212" s="125"/>
      <c r="AM212" s="125"/>
      <c r="AN212" s="78">
        <f t="shared" si="132"/>
        <v>0</v>
      </c>
    </row>
    <row r="213" spans="1:40" s="3" customFormat="1" x14ac:dyDescent="0.3">
      <c r="A213" s="69"/>
      <c r="B213" s="101">
        <v>47</v>
      </c>
      <c r="C213" s="102" t="s">
        <v>222</v>
      </c>
      <c r="D213" s="103">
        <f>SUBTOTAL(9,D214:D241)</f>
        <v>0</v>
      </c>
      <c r="E213" s="103">
        <f>IF($E$5&gt;0,D213/$E$5,0)</f>
        <v>0</v>
      </c>
      <c r="F213" s="103">
        <f>SUBTOTAL(9,F214:F241)</f>
        <v>0</v>
      </c>
      <c r="G213" s="103">
        <f>IF($G$5&gt;0,F213/$G$5,0)</f>
        <v>0</v>
      </c>
      <c r="H213" s="103">
        <f>SUBTOTAL(9,H214:H241)</f>
        <v>0</v>
      </c>
      <c r="I213" s="103">
        <f>IF($I$5&gt;0,H213/$I$5,0)</f>
        <v>0</v>
      </c>
      <c r="J213" s="103">
        <f>SUBTOTAL(9,J214:J241)</f>
        <v>0</v>
      </c>
      <c r="K213" s="103">
        <f>IF($K$5&gt;0,J213/$K$5,0)</f>
        <v>0</v>
      </c>
      <c r="L213" s="103">
        <f>SUBTOTAL(9,L214:L241)</f>
        <v>0</v>
      </c>
      <c r="M213" s="103">
        <f>IF($M$5&gt;0,L213/$M$5,0)</f>
        <v>0</v>
      </c>
      <c r="N213" s="116">
        <f>D213+F213+H213+J213+L213</f>
        <v>0</v>
      </c>
      <c r="O213" s="116">
        <f>E213+G213+I213+K213+M213</f>
        <v>0</v>
      </c>
      <c r="P213" s="103">
        <f>SUBTOTAL(9,P214:P241)</f>
        <v>0</v>
      </c>
      <c r="Q213" s="103">
        <f>IF($Q$5&gt;0,P213/$Q$5,0)</f>
        <v>0</v>
      </c>
      <c r="R213" s="103">
        <f>SUBTOTAL(9,R214:R241)</f>
        <v>0</v>
      </c>
      <c r="S213" s="103">
        <f>IF($S$5&gt;0,R213/$S$5,0)</f>
        <v>0</v>
      </c>
      <c r="T213" s="103">
        <f>SUBTOTAL(9,T214:T241)</f>
        <v>0</v>
      </c>
      <c r="U213" s="103">
        <f>IF($U$5&gt;0,T213/$U$5,0)</f>
        <v>0</v>
      </c>
      <c r="V213" s="103">
        <f>SUBTOTAL(9,V214:V241)</f>
        <v>0</v>
      </c>
      <c r="W213" s="103">
        <f>IF($W$5&gt;0,V213/$W$5,0)</f>
        <v>0</v>
      </c>
      <c r="X213" s="103">
        <f>SUBTOTAL(9,X214:X241)</f>
        <v>0</v>
      </c>
      <c r="Y213" s="103">
        <f>IF($Y$5&gt;0,X213/$Y$5,0)</f>
        <v>0</v>
      </c>
      <c r="Z213" s="116">
        <f>P213+R213+T213+V213+X213</f>
        <v>0</v>
      </c>
      <c r="AA213" s="116">
        <f>Q213+S213+U213+W213+Y213</f>
        <v>0</v>
      </c>
      <c r="AB213" s="103">
        <f>SUBTOTAL(9,AB214:AB241)</f>
        <v>0</v>
      </c>
      <c r="AC213" s="103">
        <f>IF($AC$5&gt;0,AB213/$AC$5,0)</f>
        <v>0</v>
      </c>
      <c r="AD213" s="103">
        <f>SUBTOTAL(9,AD214:AD241)</f>
        <v>0</v>
      </c>
      <c r="AE213" s="103">
        <f>IF($AE$5&gt;0,AD213/$AE$5,0)</f>
        <v>0</v>
      </c>
      <c r="AF213" s="103">
        <f>SUBTOTAL(9,AF214:AF241)</f>
        <v>0</v>
      </c>
      <c r="AG213" s="103">
        <f>IF($AG$5&gt;0,AF213/$AG$5,0)</f>
        <v>0</v>
      </c>
      <c r="AH213" s="103">
        <f>SUBTOTAL(9,AH214:AH241)</f>
        <v>0</v>
      </c>
      <c r="AI213" s="103">
        <f>IF($AI$5&gt;0,AH213/$AI$5,0)</f>
        <v>0</v>
      </c>
      <c r="AJ213" s="103">
        <f>SUBTOTAL(9,AJ214:AJ241)</f>
        <v>0</v>
      </c>
      <c r="AK213" s="103">
        <f>IF($AK$5&gt;0,AJ213/$AK$5,0)</f>
        <v>0</v>
      </c>
      <c r="AL213" s="116">
        <f>AB213+AD213+AF213+AH213+AJ213</f>
        <v>0</v>
      </c>
      <c r="AM213" s="116">
        <f>AC213+AE213+AG213+AI213+AK213</f>
        <v>0</v>
      </c>
      <c r="AN213" s="78">
        <f t="shared" si="132"/>
        <v>0</v>
      </c>
    </row>
    <row r="214" spans="1:40" s="1" customFormat="1" x14ac:dyDescent="0.3">
      <c r="A214" s="69"/>
      <c r="B214" s="139">
        <v>4700</v>
      </c>
      <c r="C214" s="140" t="s">
        <v>86</v>
      </c>
      <c r="D214" s="138">
        <f>SUMIF(Feuil1!$B:$B,Consolidation!$B214,Feuil1!$D:$D)</f>
        <v>0</v>
      </c>
      <c r="E214" s="138"/>
      <c r="F214" s="138">
        <f>SUMIF(Feuil2!$B:$B,Consolidation!$B214,Feuil2!$D:$D)</f>
        <v>0</v>
      </c>
      <c r="G214" s="138"/>
      <c r="H214" s="138">
        <f>SUMIF(Feuil3!$B:$B,Consolidation!$B214,Feuil3!$D:$D)</f>
        <v>0</v>
      </c>
      <c r="I214" s="138"/>
      <c r="J214" s="138">
        <f>SUMIF(Feuil4!$B:$B,Consolidation!$B214,Feuil4!$D:$D)</f>
        <v>0</v>
      </c>
      <c r="K214" s="138"/>
      <c r="L214" s="138">
        <f>SUMIF(Feuil5!$B:$B,Consolidation!$B214,Feuil5!$D:$D)</f>
        <v>0</v>
      </c>
      <c r="M214" s="138"/>
      <c r="N214" s="125">
        <f t="shared" ref="N214:N240" si="133">D214+F214+H214+J214+L214</f>
        <v>0</v>
      </c>
      <c r="O214" s="125">
        <f t="shared" ref="O214:O240" si="134">E214+G214+I214+K214+M214</f>
        <v>0</v>
      </c>
      <c r="P214" s="138">
        <f>SUMIF(Feuil1!$B:$B,Consolidation!$B214,Feuil1!$F:$F)</f>
        <v>0</v>
      </c>
      <c r="Q214" s="138"/>
      <c r="R214" s="138">
        <f>SUMIF(Feuil2!$B:$B,Consolidation!$B214,Feuil2!$F:$F)</f>
        <v>0</v>
      </c>
      <c r="S214" s="138"/>
      <c r="T214" s="138">
        <f>SUMIF(Feuil3!$B:$B,Consolidation!$B214,Feuil3!$F:$F)</f>
        <v>0</v>
      </c>
      <c r="U214" s="138"/>
      <c r="V214" s="138">
        <f>SUMIF(Feuil4!$B:$B,Consolidation!$B214,Feuil4!$F:$F)</f>
        <v>0</v>
      </c>
      <c r="W214" s="138"/>
      <c r="X214" s="138">
        <f>SUMIF(Feuil5!$B:$B,Consolidation!$B214,Feuil5!$F:$F)</f>
        <v>0</v>
      </c>
      <c r="Y214" s="138"/>
      <c r="Z214" s="125">
        <f t="shared" ref="Z214:Z240" si="135">P214+R214+T214+V214+X214</f>
        <v>0</v>
      </c>
      <c r="AA214" s="125">
        <f t="shared" ref="AA214:AA240" si="136">Q214+S214+U214+W214+Y214</f>
        <v>0</v>
      </c>
      <c r="AB214" s="138">
        <f>SUMIF(Feuil1!$B:$B,Consolidation!$B214,Feuil1!$H:$H)</f>
        <v>0</v>
      </c>
      <c r="AC214" s="138"/>
      <c r="AD214" s="138">
        <f>SUMIF(Feuil2!$B:$B,Consolidation!$B214,Feuil2!$H:$H)</f>
        <v>0</v>
      </c>
      <c r="AE214" s="138"/>
      <c r="AF214" s="138">
        <f>SUMIF(Feuil3!$B:$B,Consolidation!$B214,Feuil3!$H:$H)</f>
        <v>0</v>
      </c>
      <c r="AG214" s="138"/>
      <c r="AH214" s="138">
        <f>SUMIF(Feuil4!$B:$B,Consolidation!$B214,Feuil4!$H:$H)</f>
        <v>0</v>
      </c>
      <c r="AI214" s="138"/>
      <c r="AJ214" s="138">
        <f>SUMIF(Feuil5!$B:$B,Consolidation!$B214,Feuil5!$H:$H)</f>
        <v>0</v>
      </c>
      <c r="AK214" s="138"/>
      <c r="AL214" s="125">
        <f t="shared" ref="AL214:AL240" si="137">AB214+AD214+AF214+AH214+AJ214</f>
        <v>0</v>
      </c>
      <c r="AM214" s="125">
        <f t="shared" ref="AM214:AM240" si="138">AC214+AE214+AG214+AI214+AK214</f>
        <v>0</v>
      </c>
      <c r="AN214" s="78">
        <f t="shared" si="132"/>
        <v>0</v>
      </c>
    </row>
    <row r="215" spans="1:40" s="1" customFormat="1" x14ac:dyDescent="0.3">
      <c r="A215" s="69" t="s">
        <v>330</v>
      </c>
      <c r="B215" s="141">
        <v>4701</v>
      </c>
      <c r="C215" s="140" t="s">
        <v>223</v>
      </c>
      <c r="D215" s="138">
        <f>SUMIF(Feuil1!$B:$B,Consolidation!$B215,Feuil1!$D:$D)</f>
        <v>0</v>
      </c>
      <c r="E215" s="138"/>
      <c r="F215" s="138">
        <f>SUMIF(Feuil2!$B:$B,Consolidation!$B215,Feuil2!$D:$D)</f>
        <v>0</v>
      </c>
      <c r="G215" s="138"/>
      <c r="H215" s="138">
        <f>SUMIF(Feuil3!$B:$B,Consolidation!$B215,Feuil3!$D:$D)</f>
        <v>0</v>
      </c>
      <c r="I215" s="138"/>
      <c r="J215" s="138">
        <f>SUMIF(Feuil4!$B:$B,Consolidation!$B215,Feuil4!$D:$D)</f>
        <v>0</v>
      </c>
      <c r="K215" s="138"/>
      <c r="L215" s="138">
        <f>SUMIF(Feuil5!$B:$B,Consolidation!$B215,Feuil5!$D:$D)</f>
        <v>0</v>
      </c>
      <c r="M215" s="138"/>
      <c r="N215" s="125">
        <f t="shared" si="133"/>
        <v>0</v>
      </c>
      <c r="O215" s="125">
        <f t="shared" si="134"/>
        <v>0</v>
      </c>
      <c r="P215" s="138">
        <f>SUMIF(Feuil1!$B:$B,Consolidation!$B215,Feuil1!$F:$F)</f>
        <v>0</v>
      </c>
      <c r="Q215" s="138"/>
      <c r="R215" s="138">
        <f>SUMIF(Feuil2!$B:$B,Consolidation!$B215,Feuil2!$F:$F)</f>
        <v>0</v>
      </c>
      <c r="S215" s="138"/>
      <c r="T215" s="138">
        <f>SUMIF(Feuil3!$B:$B,Consolidation!$B215,Feuil3!$F:$F)</f>
        <v>0</v>
      </c>
      <c r="U215" s="138"/>
      <c r="V215" s="138">
        <f>SUMIF(Feuil4!$B:$B,Consolidation!$B215,Feuil4!$F:$F)</f>
        <v>0</v>
      </c>
      <c r="W215" s="138"/>
      <c r="X215" s="138">
        <f>SUMIF(Feuil5!$B:$B,Consolidation!$B215,Feuil5!$F:$F)</f>
        <v>0</v>
      </c>
      <c r="Y215" s="138"/>
      <c r="Z215" s="125">
        <f t="shared" si="135"/>
        <v>0</v>
      </c>
      <c r="AA215" s="125">
        <f t="shared" si="136"/>
        <v>0</v>
      </c>
      <c r="AB215" s="138">
        <f>SUMIF(Feuil1!$B:$B,Consolidation!$B215,Feuil1!$H:$H)</f>
        <v>0</v>
      </c>
      <c r="AC215" s="138"/>
      <c r="AD215" s="138">
        <f>SUMIF(Feuil2!$B:$B,Consolidation!$B215,Feuil2!$H:$H)</f>
        <v>0</v>
      </c>
      <c r="AE215" s="138"/>
      <c r="AF215" s="138">
        <f>SUMIF(Feuil3!$B:$B,Consolidation!$B215,Feuil3!$H:$H)</f>
        <v>0</v>
      </c>
      <c r="AG215" s="138"/>
      <c r="AH215" s="138">
        <f>SUMIF(Feuil4!$B:$B,Consolidation!$B215,Feuil4!$H:$H)</f>
        <v>0</v>
      </c>
      <c r="AI215" s="138"/>
      <c r="AJ215" s="138">
        <f>SUMIF(Feuil5!$B:$B,Consolidation!$B215,Feuil5!$H:$H)</f>
        <v>0</v>
      </c>
      <c r="AK215" s="138"/>
      <c r="AL215" s="125">
        <f t="shared" si="137"/>
        <v>0</v>
      </c>
      <c r="AM215" s="125">
        <f t="shared" si="138"/>
        <v>0</v>
      </c>
      <c r="AN215" s="78">
        <f t="shared" si="132"/>
        <v>0</v>
      </c>
    </row>
    <row r="216" spans="1:40" s="1" customFormat="1" x14ac:dyDescent="0.3">
      <c r="A216" s="69" t="s">
        <v>330</v>
      </c>
      <c r="B216" s="139">
        <v>4710</v>
      </c>
      <c r="C216" s="140" t="s">
        <v>87</v>
      </c>
      <c r="D216" s="138">
        <f>SUMIF(Feuil1!$B:$B,Consolidation!$B216,Feuil1!$D:$D)</f>
        <v>0</v>
      </c>
      <c r="E216" s="138"/>
      <c r="F216" s="138">
        <f>SUMIF(Feuil2!$B:$B,Consolidation!$B216,Feuil2!$D:$D)</f>
        <v>0</v>
      </c>
      <c r="G216" s="138"/>
      <c r="H216" s="138">
        <f>SUMIF(Feuil3!$B:$B,Consolidation!$B216,Feuil3!$D:$D)</f>
        <v>0</v>
      </c>
      <c r="I216" s="138"/>
      <c r="J216" s="138">
        <f>SUMIF(Feuil4!$B:$B,Consolidation!$B216,Feuil4!$D:$D)</f>
        <v>0</v>
      </c>
      <c r="K216" s="138"/>
      <c r="L216" s="138">
        <f>SUMIF(Feuil5!$B:$B,Consolidation!$B216,Feuil5!$D:$D)</f>
        <v>0</v>
      </c>
      <c r="M216" s="138"/>
      <c r="N216" s="125">
        <f t="shared" si="133"/>
        <v>0</v>
      </c>
      <c r="O216" s="125">
        <f t="shared" si="134"/>
        <v>0</v>
      </c>
      <c r="P216" s="138">
        <f>SUMIF(Feuil1!$B:$B,Consolidation!$B216,Feuil1!$F:$F)</f>
        <v>0</v>
      </c>
      <c r="Q216" s="138"/>
      <c r="R216" s="138">
        <f>SUMIF(Feuil2!$B:$B,Consolidation!$B216,Feuil2!$F:$F)</f>
        <v>0</v>
      </c>
      <c r="S216" s="138"/>
      <c r="T216" s="138">
        <f>SUMIF(Feuil3!$B:$B,Consolidation!$B216,Feuil3!$F:$F)</f>
        <v>0</v>
      </c>
      <c r="U216" s="138"/>
      <c r="V216" s="138">
        <f>SUMIF(Feuil4!$B:$B,Consolidation!$B216,Feuil4!$F:$F)</f>
        <v>0</v>
      </c>
      <c r="W216" s="138"/>
      <c r="X216" s="138">
        <f>SUMIF(Feuil5!$B:$B,Consolidation!$B216,Feuil5!$F:$F)</f>
        <v>0</v>
      </c>
      <c r="Y216" s="138"/>
      <c r="Z216" s="125">
        <f t="shared" si="135"/>
        <v>0</v>
      </c>
      <c r="AA216" s="125">
        <f t="shared" si="136"/>
        <v>0</v>
      </c>
      <c r="AB216" s="138">
        <f>SUMIF(Feuil1!$B:$B,Consolidation!$B216,Feuil1!$H:$H)</f>
        <v>0</v>
      </c>
      <c r="AC216" s="138"/>
      <c r="AD216" s="138">
        <f>SUMIF(Feuil2!$B:$B,Consolidation!$B216,Feuil2!$H:$H)</f>
        <v>0</v>
      </c>
      <c r="AE216" s="138"/>
      <c r="AF216" s="138">
        <f>SUMIF(Feuil3!$B:$B,Consolidation!$B216,Feuil3!$H:$H)</f>
        <v>0</v>
      </c>
      <c r="AG216" s="138"/>
      <c r="AH216" s="138">
        <f>SUMIF(Feuil4!$B:$B,Consolidation!$B216,Feuil4!$H:$H)</f>
        <v>0</v>
      </c>
      <c r="AI216" s="138"/>
      <c r="AJ216" s="138">
        <f>SUMIF(Feuil5!$B:$B,Consolidation!$B216,Feuil5!$H:$H)</f>
        <v>0</v>
      </c>
      <c r="AK216" s="138"/>
      <c r="AL216" s="125">
        <f t="shared" si="137"/>
        <v>0</v>
      </c>
      <c r="AM216" s="125">
        <f t="shared" si="138"/>
        <v>0</v>
      </c>
      <c r="AN216" s="78">
        <f t="shared" si="132"/>
        <v>0</v>
      </c>
    </row>
    <row r="217" spans="1:40" s="1" customFormat="1" x14ac:dyDescent="0.3">
      <c r="A217" s="69" t="s">
        <v>330</v>
      </c>
      <c r="B217" s="139">
        <v>4711</v>
      </c>
      <c r="C217" s="140" t="s">
        <v>88</v>
      </c>
      <c r="D217" s="138">
        <f>SUMIF(Feuil1!$B:$B,Consolidation!$B217,Feuil1!$D:$D)</f>
        <v>0</v>
      </c>
      <c r="E217" s="138"/>
      <c r="F217" s="138">
        <f>SUMIF(Feuil2!$B:$B,Consolidation!$B217,Feuil2!$D:$D)</f>
        <v>0</v>
      </c>
      <c r="G217" s="138"/>
      <c r="H217" s="138">
        <f>SUMIF(Feuil3!$B:$B,Consolidation!$B217,Feuil3!$D:$D)</f>
        <v>0</v>
      </c>
      <c r="I217" s="138"/>
      <c r="J217" s="138">
        <f>SUMIF(Feuil4!$B:$B,Consolidation!$B217,Feuil4!$D:$D)</f>
        <v>0</v>
      </c>
      <c r="K217" s="138"/>
      <c r="L217" s="138">
        <f>SUMIF(Feuil5!$B:$B,Consolidation!$B217,Feuil5!$D:$D)</f>
        <v>0</v>
      </c>
      <c r="M217" s="138"/>
      <c r="N217" s="125">
        <f t="shared" si="133"/>
        <v>0</v>
      </c>
      <c r="O217" s="125">
        <f t="shared" si="134"/>
        <v>0</v>
      </c>
      <c r="P217" s="138">
        <f>SUMIF(Feuil1!$B:$B,Consolidation!$B217,Feuil1!$F:$F)</f>
        <v>0</v>
      </c>
      <c r="Q217" s="138"/>
      <c r="R217" s="138">
        <f>SUMIF(Feuil2!$B:$B,Consolidation!$B217,Feuil2!$F:$F)</f>
        <v>0</v>
      </c>
      <c r="S217" s="138"/>
      <c r="T217" s="138">
        <f>SUMIF(Feuil3!$B:$B,Consolidation!$B217,Feuil3!$F:$F)</f>
        <v>0</v>
      </c>
      <c r="U217" s="138"/>
      <c r="V217" s="138">
        <f>SUMIF(Feuil4!$B:$B,Consolidation!$B217,Feuil4!$F:$F)</f>
        <v>0</v>
      </c>
      <c r="W217" s="138"/>
      <c r="X217" s="138">
        <f>SUMIF(Feuil5!$B:$B,Consolidation!$B217,Feuil5!$F:$F)</f>
        <v>0</v>
      </c>
      <c r="Y217" s="138"/>
      <c r="Z217" s="125">
        <f t="shared" si="135"/>
        <v>0</v>
      </c>
      <c r="AA217" s="125">
        <f t="shared" si="136"/>
        <v>0</v>
      </c>
      <c r="AB217" s="138">
        <f>SUMIF(Feuil1!$B:$B,Consolidation!$B217,Feuil1!$H:$H)</f>
        <v>0</v>
      </c>
      <c r="AC217" s="138"/>
      <c r="AD217" s="138">
        <f>SUMIF(Feuil2!$B:$B,Consolidation!$B217,Feuil2!$H:$H)</f>
        <v>0</v>
      </c>
      <c r="AE217" s="138"/>
      <c r="AF217" s="138">
        <f>SUMIF(Feuil3!$B:$B,Consolidation!$B217,Feuil3!$H:$H)</f>
        <v>0</v>
      </c>
      <c r="AG217" s="138"/>
      <c r="AH217" s="138">
        <f>SUMIF(Feuil4!$B:$B,Consolidation!$B217,Feuil4!$H:$H)</f>
        <v>0</v>
      </c>
      <c r="AI217" s="138"/>
      <c r="AJ217" s="138">
        <f>SUMIF(Feuil5!$B:$B,Consolidation!$B217,Feuil5!$H:$H)</f>
        <v>0</v>
      </c>
      <c r="AK217" s="138"/>
      <c r="AL217" s="125">
        <f t="shared" si="137"/>
        <v>0</v>
      </c>
      <c r="AM217" s="125">
        <f t="shared" si="138"/>
        <v>0</v>
      </c>
      <c r="AN217" s="78">
        <f t="shared" si="132"/>
        <v>0</v>
      </c>
    </row>
    <row r="218" spans="1:40" s="1" customFormat="1" x14ac:dyDescent="0.3">
      <c r="A218" s="69" t="s">
        <v>330</v>
      </c>
      <c r="B218" s="139">
        <v>4712</v>
      </c>
      <c r="C218" s="140" t="s">
        <v>89</v>
      </c>
      <c r="D218" s="138">
        <f>SUMIF(Feuil1!$B:$B,Consolidation!$B218,Feuil1!$D:$D)</f>
        <v>0</v>
      </c>
      <c r="E218" s="138"/>
      <c r="F218" s="138">
        <f>SUMIF(Feuil2!$B:$B,Consolidation!$B218,Feuil2!$D:$D)</f>
        <v>0</v>
      </c>
      <c r="G218" s="138"/>
      <c r="H218" s="138">
        <f>SUMIF(Feuil3!$B:$B,Consolidation!$B218,Feuil3!$D:$D)</f>
        <v>0</v>
      </c>
      <c r="I218" s="138"/>
      <c r="J218" s="138">
        <f>SUMIF(Feuil4!$B:$B,Consolidation!$B218,Feuil4!$D:$D)</f>
        <v>0</v>
      </c>
      <c r="K218" s="138"/>
      <c r="L218" s="138">
        <f>SUMIF(Feuil5!$B:$B,Consolidation!$B218,Feuil5!$D:$D)</f>
        <v>0</v>
      </c>
      <c r="M218" s="138"/>
      <c r="N218" s="125">
        <f t="shared" si="133"/>
        <v>0</v>
      </c>
      <c r="O218" s="125">
        <f t="shared" si="134"/>
        <v>0</v>
      </c>
      <c r="P218" s="138">
        <f>SUMIF(Feuil1!$B:$B,Consolidation!$B218,Feuil1!$F:$F)</f>
        <v>0</v>
      </c>
      <c r="Q218" s="138"/>
      <c r="R218" s="138">
        <f>SUMIF(Feuil2!$B:$B,Consolidation!$B218,Feuil2!$F:$F)</f>
        <v>0</v>
      </c>
      <c r="S218" s="138"/>
      <c r="T218" s="138">
        <f>SUMIF(Feuil3!$B:$B,Consolidation!$B218,Feuil3!$F:$F)</f>
        <v>0</v>
      </c>
      <c r="U218" s="138"/>
      <c r="V218" s="138">
        <f>SUMIF(Feuil4!$B:$B,Consolidation!$B218,Feuil4!$F:$F)</f>
        <v>0</v>
      </c>
      <c r="W218" s="138"/>
      <c r="X218" s="138">
        <f>SUMIF(Feuil5!$B:$B,Consolidation!$B218,Feuil5!$F:$F)</f>
        <v>0</v>
      </c>
      <c r="Y218" s="138"/>
      <c r="Z218" s="125">
        <f t="shared" si="135"/>
        <v>0</v>
      </c>
      <c r="AA218" s="125">
        <f t="shared" si="136"/>
        <v>0</v>
      </c>
      <c r="AB218" s="138">
        <f>SUMIF(Feuil1!$B:$B,Consolidation!$B218,Feuil1!$H:$H)</f>
        <v>0</v>
      </c>
      <c r="AC218" s="138"/>
      <c r="AD218" s="138">
        <f>SUMIF(Feuil2!$B:$B,Consolidation!$B218,Feuil2!$H:$H)</f>
        <v>0</v>
      </c>
      <c r="AE218" s="138"/>
      <c r="AF218" s="138">
        <f>SUMIF(Feuil3!$B:$B,Consolidation!$B218,Feuil3!$H:$H)</f>
        <v>0</v>
      </c>
      <c r="AG218" s="138"/>
      <c r="AH218" s="138">
        <f>SUMIF(Feuil4!$B:$B,Consolidation!$B218,Feuil4!$H:$H)</f>
        <v>0</v>
      </c>
      <c r="AI218" s="138"/>
      <c r="AJ218" s="138">
        <f>SUMIF(Feuil5!$B:$B,Consolidation!$B218,Feuil5!$H:$H)</f>
        <v>0</v>
      </c>
      <c r="AK218" s="138"/>
      <c r="AL218" s="125">
        <f t="shared" si="137"/>
        <v>0</v>
      </c>
      <c r="AM218" s="125">
        <f t="shared" si="138"/>
        <v>0</v>
      </c>
      <c r="AN218" s="78">
        <f t="shared" si="132"/>
        <v>0</v>
      </c>
    </row>
    <row r="219" spans="1:40" s="1" customFormat="1" x14ac:dyDescent="0.3">
      <c r="A219" s="69" t="s">
        <v>330</v>
      </c>
      <c r="B219" s="139">
        <v>4713</v>
      </c>
      <c r="C219" s="140" t="s">
        <v>224</v>
      </c>
      <c r="D219" s="138">
        <f>SUMIF(Feuil1!$B:$B,Consolidation!$B219,Feuil1!$D:$D)</f>
        <v>0</v>
      </c>
      <c r="E219" s="138"/>
      <c r="F219" s="138">
        <f>SUMIF(Feuil2!$B:$B,Consolidation!$B219,Feuil2!$D:$D)</f>
        <v>0</v>
      </c>
      <c r="G219" s="138"/>
      <c r="H219" s="138">
        <f>SUMIF(Feuil3!$B:$B,Consolidation!$B219,Feuil3!$D:$D)</f>
        <v>0</v>
      </c>
      <c r="I219" s="138"/>
      <c r="J219" s="138">
        <f>SUMIF(Feuil4!$B:$B,Consolidation!$B219,Feuil4!$D:$D)</f>
        <v>0</v>
      </c>
      <c r="K219" s="138"/>
      <c r="L219" s="138">
        <f>SUMIF(Feuil5!$B:$B,Consolidation!$B219,Feuil5!$D:$D)</f>
        <v>0</v>
      </c>
      <c r="M219" s="138"/>
      <c r="N219" s="125">
        <f t="shared" si="133"/>
        <v>0</v>
      </c>
      <c r="O219" s="125">
        <f t="shared" si="134"/>
        <v>0</v>
      </c>
      <c r="P219" s="138">
        <f>SUMIF(Feuil1!$B:$B,Consolidation!$B219,Feuil1!$F:$F)</f>
        <v>0</v>
      </c>
      <c r="Q219" s="138"/>
      <c r="R219" s="138">
        <f>SUMIF(Feuil2!$B:$B,Consolidation!$B219,Feuil2!$F:$F)</f>
        <v>0</v>
      </c>
      <c r="S219" s="138"/>
      <c r="T219" s="138">
        <f>SUMIF(Feuil3!$B:$B,Consolidation!$B219,Feuil3!$F:$F)</f>
        <v>0</v>
      </c>
      <c r="U219" s="138"/>
      <c r="V219" s="138">
        <f>SUMIF(Feuil4!$B:$B,Consolidation!$B219,Feuil4!$F:$F)</f>
        <v>0</v>
      </c>
      <c r="W219" s="138"/>
      <c r="X219" s="138">
        <f>SUMIF(Feuil5!$B:$B,Consolidation!$B219,Feuil5!$F:$F)</f>
        <v>0</v>
      </c>
      <c r="Y219" s="138"/>
      <c r="Z219" s="125">
        <f t="shared" si="135"/>
        <v>0</v>
      </c>
      <c r="AA219" s="125">
        <f t="shared" si="136"/>
        <v>0</v>
      </c>
      <c r="AB219" s="138">
        <f>SUMIF(Feuil1!$B:$B,Consolidation!$B219,Feuil1!$H:$H)</f>
        <v>0</v>
      </c>
      <c r="AC219" s="138"/>
      <c r="AD219" s="138">
        <f>SUMIF(Feuil2!$B:$B,Consolidation!$B219,Feuil2!$H:$H)</f>
        <v>0</v>
      </c>
      <c r="AE219" s="138"/>
      <c r="AF219" s="138">
        <f>SUMIF(Feuil3!$B:$B,Consolidation!$B219,Feuil3!$H:$H)</f>
        <v>0</v>
      </c>
      <c r="AG219" s="138"/>
      <c r="AH219" s="138">
        <f>SUMIF(Feuil4!$B:$B,Consolidation!$B219,Feuil4!$H:$H)</f>
        <v>0</v>
      </c>
      <c r="AI219" s="138"/>
      <c r="AJ219" s="138">
        <f>SUMIF(Feuil5!$B:$B,Consolidation!$B219,Feuil5!$H:$H)</f>
        <v>0</v>
      </c>
      <c r="AK219" s="138"/>
      <c r="AL219" s="125">
        <f t="shared" si="137"/>
        <v>0</v>
      </c>
      <c r="AM219" s="125">
        <f t="shared" si="138"/>
        <v>0</v>
      </c>
      <c r="AN219" s="78">
        <f t="shared" si="132"/>
        <v>0</v>
      </c>
    </row>
    <row r="220" spans="1:40" s="1" customFormat="1" x14ac:dyDescent="0.3">
      <c r="A220" s="69" t="s">
        <v>330</v>
      </c>
      <c r="B220" s="139">
        <v>4714</v>
      </c>
      <c r="C220" s="140" t="s">
        <v>90</v>
      </c>
      <c r="D220" s="138">
        <f>SUMIF(Feuil1!$B:$B,Consolidation!$B220,Feuil1!$D:$D)</f>
        <v>0</v>
      </c>
      <c r="E220" s="138"/>
      <c r="F220" s="138">
        <f>SUMIF(Feuil2!$B:$B,Consolidation!$B220,Feuil2!$D:$D)</f>
        <v>0</v>
      </c>
      <c r="G220" s="138"/>
      <c r="H220" s="138">
        <f>SUMIF(Feuil3!$B:$B,Consolidation!$B220,Feuil3!$D:$D)</f>
        <v>0</v>
      </c>
      <c r="I220" s="138"/>
      <c r="J220" s="138">
        <f>SUMIF(Feuil4!$B:$B,Consolidation!$B220,Feuil4!$D:$D)</f>
        <v>0</v>
      </c>
      <c r="K220" s="138"/>
      <c r="L220" s="138">
        <f>SUMIF(Feuil5!$B:$B,Consolidation!$B220,Feuil5!$D:$D)</f>
        <v>0</v>
      </c>
      <c r="M220" s="138"/>
      <c r="N220" s="125">
        <f t="shared" si="133"/>
        <v>0</v>
      </c>
      <c r="O220" s="125">
        <f t="shared" si="134"/>
        <v>0</v>
      </c>
      <c r="P220" s="138">
        <f>SUMIF(Feuil1!$B:$B,Consolidation!$B220,Feuil1!$F:$F)</f>
        <v>0</v>
      </c>
      <c r="Q220" s="138"/>
      <c r="R220" s="138">
        <f>SUMIF(Feuil2!$B:$B,Consolidation!$B220,Feuil2!$F:$F)</f>
        <v>0</v>
      </c>
      <c r="S220" s="138"/>
      <c r="T220" s="138">
        <f>SUMIF(Feuil3!$B:$B,Consolidation!$B220,Feuil3!$F:$F)</f>
        <v>0</v>
      </c>
      <c r="U220" s="138"/>
      <c r="V220" s="138">
        <f>SUMIF(Feuil4!$B:$B,Consolidation!$B220,Feuil4!$F:$F)</f>
        <v>0</v>
      </c>
      <c r="W220" s="138"/>
      <c r="X220" s="138">
        <f>SUMIF(Feuil5!$B:$B,Consolidation!$B220,Feuil5!$F:$F)</f>
        <v>0</v>
      </c>
      <c r="Y220" s="138"/>
      <c r="Z220" s="125">
        <f t="shared" si="135"/>
        <v>0</v>
      </c>
      <c r="AA220" s="125">
        <f t="shared" si="136"/>
        <v>0</v>
      </c>
      <c r="AB220" s="138">
        <f>SUMIF(Feuil1!$B:$B,Consolidation!$B220,Feuil1!$H:$H)</f>
        <v>0</v>
      </c>
      <c r="AC220" s="138"/>
      <c r="AD220" s="138">
        <f>SUMIF(Feuil2!$B:$B,Consolidation!$B220,Feuil2!$H:$H)</f>
        <v>0</v>
      </c>
      <c r="AE220" s="138"/>
      <c r="AF220" s="138">
        <f>SUMIF(Feuil3!$B:$B,Consolidation!$B220,Feuil3!$H:$H)</f>
        <v>0</v>
      </c>
      <c r="AG220" s="138"/>
      <c r="AH220" s="138">
        <f>SUMIF(Feuil4!$B:$B,Consolidation!$B220,Feuil4!$H:$H)</f>
        <v>0</v>
      </c>
      <c r="AI220" s="138"/>
      <c r="AJ220" s="138">
        <f>SUMIF(Feuil5!$B:$B,Consolidation!$B220,Feuil5!$H:$H)</f>
        <v>0</v>
      </c>
      <c r="AK220" s="138"/>
      <c r="AL220" s="125">
        <f t="shared" si="137"/>
        <v>0</v>
      </c>
      <c r="AM220" s="125">
        <f t="shared" si="138"/>
        <v>0</v>
      </c>
      <c r="AN220" s="78">
        <f t="shared" si="132"/>
        <v>0</v>
      </c>
    </row>
    <row r="221" spans="1:40" s="1" customFormat="1" x14ac:dyDescent="0.3">
      <c r="A221" s="69" t="s">
        <v>330</v>
      </c>
      <c r="B221" s="139">
        <v>4720</v>
      </c>
      <c r="C221" s="140" t="s">
        <v>91</v>
      </c>
      <c r="D221" s="138">
        <f>SUMIF(Feuil1!$B:$B,Consolidation!$B221,Feuil1!$D:$D)</f>
        <v>0</v>
      </c>
      <c r="E221" s="138"/>
      <c r="F221" s="138">
        <f>SUMIF(Feuil2!$B:$B,Consolidation!$B221,Feuil2!$D:$D)</f>
        <v>0</v>
      </c>
      <c r="G221" s="138"/>
      <c r="H221" s="138">
        <f>SUMIF(Feuil3!$B:$B,Consolidation!$B221,Feuil3!$D:$D)</f>
        <v>0</v>
      </c>
      <c r="I221" s="138"/>
      <c r="J221" s="138">
        <f>SUMIF(Feuil4!$B:$B,Consolidation!$B221,Feuil4!$D:$D)</f>
        <v>0</v>
      </c>
      <c r="K221" s="138"/>
      <c r="L221" s="138">
        <f>SUMIF(Feuil5!$B:$B,Consolidation!$B221,Feuil5!$D:$D)</f>
        <v>0</v>
      </c>
      <c r="M221" s="138"/>
      <c r="N221" s="125">
        <f t="shared" si="133"/>
        <v>0</v>
      </c>
      <c r="O221" s="125">
        <f t="shared" si="134"/>
        <v>0</v>
      </c>
      <c r="P221" s="138">
        <f>SUMIF(Feuil1!$B:$B,Consolidation!$B221,Feuil1!$F:$F)</f>
        <v>0</v>
      </c>
      <c r="Q221" s="138"/>
      <c r="R221" s="138">
        <f>SUMIF(Feuil2!$B:$B,Consolidation!$B221,Feuil2!$F:$F)</f>
        <v>0</v>
      </c>
      <c r="S221" s="138"/>
      <c r="T221" s="138">
        <f>SUMIF(Feuil3!$B:$B,Consolidation!$B221,Feuil3!$F:$F)</f>
        <v>0</v>
      </c>
      <c r="U221" s="138"/>
      <c r="V221" s="138">
        <f>SUMIF(Feuil4!$B:$B,Consolidation!$B221,Feuil4!$F:$F)</f>
        <v>0</v>
      </c>
      <c r="W221" s="138"/>
      <c r="X221" s="138">
        <f>SUMIF(Feuil5!$B:$B,Consolidation!$B221,Feuil5!$F:$F)</f>
        <v>0</v>
      </c>
      <c r="Y221" s="138"/>
      <c r="Z221" s="125">
        <f t="shared" si="135"/>
        <v>0</v>
      </c>
      <c r="AA221" s="125">
        <f t="shared" si="136"/>
        <v>0</v>
      </c>
      <c r="AB221" s="138">
        <f>SUMIF(Feuil1!$B:$B,Consolidation!$B221,Feuil1!$H:$H)</f>
        <v>0</v>
      </c>
      <c r="AC221" s="138"/>
      <c r="AD221" s="138">
        <f>SUMIF(Feuil2!$B:$B,Consolidation!$B221,Feuil2!$H:$H)</f>
        <v>0</v>
      </c>
      <c r="AE221" s="138"/>
      <c r="AF221" s="138">
        <f>SUMIF(Feuil3!$B:$B,Consolidation!$B221,Feuil3!$H:$H)</f>
        <v>0</v>
      </c>
      <c r="AG221" s="138"/>
      <c r="AH221" s="138">
        <f>SUMIF(Feuil4!$B:$B,Consolidation!$B221,Feuil4!$H:$H)</f>
        <v>0</v>
      </c>
      <c r="AI221" s="138"/>
      <c r="AJ221" s="138">
        <f>SUMIF(Feuil5!$B:$B,Consolidation!$B221,Feuil5!$H:$H)</f>
        <v>0</v>
      </c>
      <c r="AK221" s="138"/>
      <c r="AL221" s="125">
        <f t="shared" si="137"/>
        <v>0</v>
      </c>
      <c r="AM221" s="125">
        <f t="shared" si="138"/>
        <v>0</v>
      </c>
      <c r="AN221" s="78">
        <f t="shared" si="132"/>
        <v>0</v>
      </c>
    </row>
    <row r="222" spans="1:40" s="1" customFormat="1" x14ac:dyDescent="0.3">
      <c r="A222" s="69" t="s">
        <v>330</v>
      </c>
      <c r="B222" s="139">
        <v>4740</v>
      </c>
      <c r="C222" s="140" t="s">
        <v>225</v>
      </c>
      <c r="D222" s="138">
        <f>SUMIF(Feuil1!$B:$B,Consolidation!$B222,Feuil1!$D:$D)</f>
        <v>0</v>
      </c>
      <c r="E222" s="138"/>
      <c r="F222" s="138">
        <f>SUMIF(Feuil2!$B:$B,Consolidation!$B222,Feuil2!$D:$D)</f>
        <v>0</v>
      </c>
      <c r="G222" s="138"/>
      <c r="H222" s="138">
        <f>SUMIF(Feuil3!$B:$B,Consolidation!$B222,Feuil3!$D:$D)</f>
        <v>0</v>
      </c>
      <c r="I222" s="138"/>
      <c r="J222" s="138">
        <f>SUMIF(Feuil4!$B:$B,Consolidation!$B222,Feuil4!$D:$D)</f>
        <v>0</v>
      </c>
      <c r="K222" s="138"/>
      <c r="L222" s="138">
        <f>SUMIF(Feuil5!$B:$B,Consolidation!$B222,Feuil5!$D:$D)</f>
        <v>0</v>
      </c>
      <c r="M222" s="138"/>
      <c r="N222" s="125">
        <f t="shared" si="133"/>
        <v>0</v>
      </c>
      <c r="O222" s="125">
        <f t="shared" si="134"/>
        <v>0</v>
      </c>
      <c r="P222" s="138">
        <f>SUMIF(Feuil1!$B:$B,Consolidation!$B222,Feuil1!$F:$F)</f>
        <v>0</v>
      </c>
      <c r="Q222" s="138"/>
      <c r="R222" s="138">
        <f>SUMIF(Feuil2!$B:$B,Consolidation!$B222,Feuil2!$F:$F)</f>
        <v>0</v>
      </c>
      <c r="S222" s="138"/>
      <c r="T222" s="138">
        <f>SUMIF(Feuil3!$B:$B,Consolidation!$B222,Feuil3!$F:$F)</f>
        <v>0</v>
      </c>
      <c r="U222" s="138"/>
      <c r="V222" s="138">
        <f>SUMIF(Feuil4!$B:$B,Consolidation!$B222,Feuil4!$F:$F)</f>
        <v>0</v>
      </c>
      <c r="W222" s="138"/>
      <c r="X222" s="138">
        <f>SUMIF(Feuil5!$B:$B,Consolidation!$B222,Feuil5!$F:$F)</f>
        <v>0</v>
      </c>
      <c r="Y222" s="138"/>
      <c r="Z222" s="125">
        <f t="shared" si="135"/>
        <v>0</v>
      </c>
      <c r="AA222" s="125">
        <f t="shared" si="136"/>
        <v>0</v>
      </c>
      <c r="AB222" s="138">
        <f>SUMIF(Feuil1!$B:$B,Consolidation!$B222,Feuil1!$H:$H)</f>
        <v>0</v>
      </c>
      <c r="AC222" s="138"/>
      <c r="AD222" s="138">
        <f>SUMIF(Feuil2!$B:$B,Consolidation!$B222,Feuil2!$H:$H)</f>
        <v>0</v>
      </c>
      <c r="AE222" s="138"/>
      <c r="AF222" s="138">
        <f>SUMIF(Feuil3!$B:$B,Consolidation!$B222,Feuil3!$H:$H)</f>
        <v>0</v>
      </c>
      <c r="AG222" s="138"/>
      <c r="AH222" s="138">
        <f>SUMIF(Feuil4!$B:$B,Consolidation!$B222,Feuil4!$H:$H)</f>
        <v>0</v>
      </c>
      <c r="AI222" s="138"/>
      <c r="AJ222" s="138">
        <f>SUMIF(Feuil5!$B:$B,Consolidation!$B222,Feuil5!$H:$H)</f>
        <v>0</v>
      </c>
      <c r="AK222" s="138"/>
      <c r="AL222" s="125">
        <f t="shared" si="137"/>
        <v>0</v>
      </c>
      <c r="AM222" s="125">
        <f t="shared" si="138"/>
        <v>0</v>
      </c>
      <c r="AN222" s="78">
        <f t="shared" si="132"/>
        <v>0</v>
      </c>
    </row>
    <row r="223" spans="1:40" s="1" customFormat="1" x14ac:dyDescent="0.3">
      <c r="A223" s="69" t="s">
        <v>330</v>
      </c>
      <c r="B223" s="139">
        <v>4750</v>
      </c>
      <c r="C223" s="140" t="s">
        <v>92</v>
      </c>
      <c r="D223" s="138">
        <f>SUMIF(Feuil1!$B:$B,Consolidation!$B223,Feuil1!$D:$D)</f>
        <v>0</v>
      </c>
      <c r="E223" s="138"/>
      <c r="F223" s="138">
        <f>SUMIF(Feuil2!$B:$B,Consolidation!$B223,Feuil2!$D:$D)</f>
        <v>0</v>
      </c>
      <c r="G223" s="138"/>
      <c r="H223" s="138">
        <f>SUMIF(Feuil3!$B:$B,Consolidation!$B223,Feuil3!$D:$D)</f>
        <v>0</v>
      </c>
      <c r="I223" s="138"/>
      <c r="J223" s="138">
        <f>SUMIF(Feuil4!$B:$B,Consolidation!$B223,Feuil4!$D:$D)</f>
        <v>0</v>
      </c>
      <c r="K223" s="138"/>
      <c r="L223" s="138">
        <f>SUMIF(Feuil5!$B:$B,Consolidation!$B223,Feuil5!$D:$D)</f>
        <v>0</v>
      </c>
      <c r="M223" s="138"/>
      <c r="N223" s="125">
        <f t="shared" si="133"/>
        <v>0</v>
      </c>
      <c r="O223" s="125">
        <f t="shared" si="134"/>
        <v>0</v>
      </c>
      <c r="P223" s="138">
        <f>SUMIF(Feuil1!$B:$B,Consolidation!$B223,Feuil1!$F:$F)</f>
        <v>0</v>
      </c>
      <c r="Q223" s="138"/>
      <c r="R223" s="138">
        <f>SUMIF(Feuil2!$B:$B,Consolidation!$B223,Feuil2!$F:$F)</f>
        <v>0</v>
      </c>
      <c r="S223" s="138"/>
      <c r="T223" s="138">
        <f>SUMIF(Feuil3!$B:$B,Consolidation!$B223,Feuil3!$F:$F)</f>
        <v>0</v>
      </c>
      <c r="U223" s="138"/>
      <c r="V223" s="138">
        <f>SUMIF(Feuil4!$B:$B,Consolidation!$B223,Feuil4!$F:$F)</f>
        <v>0</v>
      </c>
      <c r="W223" s="138"/>
      <c r="X223" s="138">
        <f>SUMIF(Feuil5!$B:$B,Consolidation!$B223,Feuil5!$F:$F)</f>
        <v>0</v>
      </c>
      <c r="Y223" s="138"/>
      <c r="Z223" s="125">
        <f t="shared" si="135"/>
        <v>0</v>
      </c>
      <c r="AA223" s="125">
        <f t="shared" si="136"/>
        <v>0</v>
      </c>
      <c r="AB223" s="138">
        <f>SUMIF(Feuil1!$B:$B,Consolidation!$B223,Feuil1!$H:$H)</f>
        <v>0</v>
      </c>
      <c r="AC223" s="138"/>
      <c r="AD223" s="138">
        <f>SUMIF(Feuil2!$B:$B,Consolidation!$B223,Feuil2!$H:$H)</f>
        <v>0</v>
      </c>
      <c r="AE223" s="138"/>
      <c r="AF223" s="138">
        <f>SUMIF(Feuil3!$B:$B,Consolidation!$B223,Feuil3!$H:$H)</f>
        <v>0</v>
      </c>
      <c r="AG223" s="138"/>
      <c r="AH223" s="138">
        <f>SUMIF(Feuil4!$B:$B,Consolidation!$B223,Feuil4!$H:$H)</f>
        <v>0</v>
      </c>
      <c r="AI223" s="138"/>
      <c r="AJ223" s="138">
        <f>SUMIF(Feuil5!$B:$B,Consolidation!$B223,Feuil5!$H:$H)</f>
        <v>0</v>
      </c>
      <c r="AK223" s="138"/>
      <c r="AL223" s="125">
        <f t="shared" si="137"/>
        <v>0</v>
      </c>
      <c r="AM223" s="125">
        <f t="shared" si="138"/>
        <v>0</v>
      </c>
      <c r="AN223" s="78">
        <f t="shared" si="132"/>
        <v>0</v>
      </c>
    </row>
    <row r="224" spans="1:40" s="1" customFormat="1" x14ac:dyDescent="0.3">
      <c r="A224" s="69" t="s">
        <v>330</v>
      </c>
      <c r="B224" s="139">
        <v>4751</v>
      </c>
      <c r="C224" s="140" t="s">
        <v>93</v>
      </c>
      <c r="D224" s="138">
        <f>SUMIF(Feuil1!$B:$B,Consolidation!$B224,Feuil1!$D:$D)</f>
        <v>0</v>
      </c>
      <c r="E224" s="138"/>
      <c r="F224" s="138">
        <f>SUMIF(Feuil2!$B:$B,Consolidation!$B224,Feuil2!$D:$D)</f>
        <v>0</v>
      </c>
      <c r="G224" s="138"/>
      <c r="H224" s="138">
        <f>SUMIF(Feuil3!$B:$B,Consolidation!$B224,Feuil3!$D:$D)</f>
        <v>0</v>
      </c>
      <c r="I224" s="138"/>
      <c r="J224" s="138">
        <f>SUMIF(Feuil4!$B:$B,Consolidation!$B224,Feuil4!$D:$D)</f>
        <v>0</v>
      </c>
      <c r="K224" s="138"/>
      <c r="L224" s="138">
        <f>SUMIF(Feuil5!$B:$B,Consolidation!$B224,Feuil5!$D:$D)</f>
        <v>0</v>
      </c>
      <c r="M224" s="138"/>
      <c r="N224" s="125">
        <f t="shared" si="133"/>
        <v>0</v>
      </c>
      <c r="O224" s="125">
        <f t="shared" si="134"/>
        <v>0</v>
      </c>
      <c r="P224" s="138">
        <f>SUMIF(Feuil1!$B:$B,Consolidation!$B224,Feuil1!$F:$F)</f>
        <v>0</v>
      </c>
      <c r="Q224" s="138"/>
      <c r="R224" s="138">
        <f>SUMIF(Feuil2!$B:$B,Consolidation!$B224,Feuil2!$F:$F)</f>
        <v>0</v>
      </c>
      <c r="S224" s="138"/>
      <c r="T224" s="138">
        <f>SUMIF(Feuil3!$B:$B,Consolidation!$B224,Feuil3!$F:$F)</f>
        <v>0</v>
      </c>
      <c r="U224" s="138"/>
      <c r="V224" s="138">
        <f>SUMIF(Feuil4!$B:$B,Consolidation!$B224,Feuil4!$F:$F)</f>
        <v>0</v>
      </c>
      <c r="W224" s="138"/>
      <c r="X224" s="138">
        <f>SUMIF(Feuil5!$B:$B,Consolidation!$B224,Feuil5!$F:$F)</f>
        <v>0</v>
      </c>
      <c r="Y224" s="138"/>
      <c r="Z224" s="125">
        <f t="shared" si="135"/>
        <v>0</v>
      </c>
      <c r="AA224" s="125">
        <f t="shared" si="136"/>
        <v>0</v>
      </c>
      <c r="AB224" s="138">
        <f>SUMIF(Feuil1!$B:$B,Consolidation!$B224,Feuil1!$H:$H)</f>
        <v>0</v>
      </c>
      <c r="AC224" s="138"/>
      <c r="AD224" s="138">
        <f>SUMIF(Feuil2!$B:$B,Consolidation!$B224,Feuil2!$H:$H)</f>
        <v>0</v>
      </c>
      <c r="AE224" s="138"/>
      <c r="AF224" s="138">
        <f>SUMIF(Feuil3!$B:$B,Consolidation!$B224,Feuil3!$H:$H)</f>
        <v>0</v>
      </c>
      <c r="AG224" s="138"/>
      <c r="AH224" s="138">
        <f>SUMIF(Feuil4!$B:$B,Consolidation!$B224,Feuil4!$H:$H)</f>
        <v>0</v>
      </c>
      <c r="AI224" s="138"/>
      <c r="AJ224" s="138">
        <f>SUMIF(Feuil5!$B:$B,Consolidation!$B224,Feuil5!$H:$H)</f>
        <v>0</v>
      </c>
      <c r="AK224" s="138"/>
      <c r="AL224" s="125">
        <f t="shared" si="137"/>
        <v>0</v>
      </c>
      <c r="AM224" s="125">
        <f t="shared" si="138"/>
        <v>0</v>
      </c>
      <c r="AN224" s="78">
        <f t="shared" si="132"/>
        <v>0</v>
      </c>
    </row>
    <row r="225" spans="1:40" s="1" customFormat="1" x14ac:dyDescent="0.3">
      <c r="A225" s="69" t="s">
        <v>330</v>
      </c>
      <c r="B225" s="139">
        <v>4752</v>
      </c>
      <c r="C225" s="140" t="s">
        <v>226</v>
      </c>
      <c r="D225" s="138">
        <f>SUMIF(Feuil1!$B:$B,Consolidation!$B225,Feuil1!$D:$D)</f>
        <v>0</v>
      </c>
      <c r="E225" s="138"/>
      <c r="F225" s="138">
        <f>SUMIF(Feuil2!$B:$B,Consolidation!$B225,Feuil2!$D:$D)</f>
        <v>0</v>
      </c>
      <c r="G225" s="138"/>
      <c r="H225" s="138">
        <f>SUMIF(Feuil3!$B:$B,Consolidation!$B225,Feuil3!$D:$D)</f>
        <v>0</v>
      </c>
      <c r="I225" s="138"/>
      <c r="J225" s="138">
        <f>SUMIF(Feuil4!$B:$B,Consolidation!$B225,Feuil4!$D:$D)</f>
        <v>0</v>
      </c>
      <c r="K225" s="138"/>
      <c r="L225" s="138">
        <f>SUMIF(Feuil5!$B:$B,Consolidation!$B225,Feuil5!$D:$D)</f>
        <v>0</v>
      </c>
      <c r="M225" s="138"/>
      <c r="N225" s="125">
        <f t="shared" si="133"/>
        <v>0</v>
      </c>
      <c r="O225" s="125">
        <f t="shared" si="134"/>
        <v>0</v>
      </c>
      <c r="P225" s="138">
        <f>SUMIF(Feuil1!$B:$B,Consolidation!$B225,Feuil1!$F:$F)</f>
        <v>0</v>
      </c>
      <c r="Q225" s="138"/>
      <c r="R225" s="138">
        <f>SUMIF(Feuil2!$B:$B,Consolidation!$B225,Feuil2!$F:$F)</f>
        <v>0</v>
      </c>
      <c r="S225" s="138"/>
      <c r="T225" s="138">
        <f>SUMIF(Feuil3!$B:$B,Consolidation!$B225,Feuil3!$F:$F)</f>
        <v>0</v>
      </c>
      <c r="U225" s="138"/>
      <c r="V225" s="138">
        <f>SUMIF(Feuil4!$B:$B,Consolidation!$B225,Feuil4!$F:$F)</f>
        <v>0</v>
      </c>
      <c r="W225" s="138"/>
      <c r="X225" s="138">
        <f>SUMIF(Feuil5!$B:$B,Consolidation!$B225,Feuil5!$F:$F)</f>
        <v>0</v>
      </c>
      <c r="Y225" s="138"/>
      <c r="Z225" s="125">
        <f t="shared" si="135"/>
        <v>0</v>
      </c>
      <c r="AA225" s="125">
        <f t="shared" si="136"/>
        <v>0</v>
      </c>
      <c r="AB225" s="138">
        <f>SUMIF(Feuil1!$B:$B,Consolidation!$B225,Feuil1!$H:$H)</f>
        <v>0</v>
      </c>
      <c r="AC225" s="138"/>
      <c r="AD225" s="138">
        <f>SUMIF(Feuil2!$B:$B,Consolidation!$B225,Feuil2!$H:$H)</f>
        <v>0</v>
      </c>
      <c r="AE225" s="138"/>
      <c r="AF225" s="138">
        <f>SUMIF(Feuil3!$B:$B,Consolidation!$B225,Feuil3!$H:$H)</f>
        <v>0</v>
      </c>
      <c r="AG225" s="138"/>
      <c r="AH225" s="138">
        <f>SUMIF(Feuil4!$B:$B,Consolidation!$B225,Feuil4!$H:$H)</f>
        <v>0</v>
      </c>
      <c r="AI225" s="138"/>
      <c r="AJ225" s="138">
        <f>SUMIF(Feuil5!$B:$B,Consolidation!$B225,Feuil5!$H:$H)</f>
        <v>0</v>
      </c>
      <c r="AK225" s="138"/>
      <c r="AL225" s="125">
        <f t="shared" si="137"/>
        <v>0</v>
      </c>
      <c r="AM225" s="125">
        <f t="shared" si="138"/>
        <v>0</v>
      </c>
      <c r="AN225" s="78">
        <f t="shared" si="132"/>
        <v>0</v>
      </c>
    </row>
    <row r="226" spans="1:40" s="1" customFormat="1" x14ac:dyDescent="0.3">
      <c r="A226" s="69" t="s">
        <v>330</v>
      </c>
      <c r="B226" s="139">
        <v>4753</v>
      </c>
      <c r="C226" s="140" t="s">
        <v>227</v>
      </c>
      <c r="D226" s="138">
        <f>SUMIF(Feuil1!$B:$B,Consolidation!$B226,Feuil1!$D:$D)</f>
        <v>0</v>
      </c>
      <c r="E226" s="138"/>
      <c r="F226" s="138">
        <f>SUMIF(Feuil2!$B:$B,Consolidation!$B226,Feuil2!$D:$D)</f>
        <v>0</v>
      </c>
      <c r="G226" s="138"/>
      <c r="H226" s="138">
        <f>SUMIF(Feuil3!$B:$B,Consolidation!$B226,Feuil3!$D:$D)</f>
        <v>0</v>
      </c>
      <c r="I226" s="138"/>
      <c r="J226" s="138">
        <f>SUMIF(Feuil4!$B:$B,Consolidation!$B226,Feuil4!$D:$D)</f>
        <v>0</v>
      </c>
      <c r="K226" s="138"/>
      <c r="L226" s="138">
        <f>SUMIF(Feuil5!$B:$B,Consolidation!$B226,Feuil5!$D:$D)</f>
        <v>0</v>
      </c>
      <c r="M226" s="138"/>
      <c r="N226" s="125">
        <f t="shared" si="133"/>
        <v>0</v>
      </c>
      <c r="O226" s="125">
        <f t="shared" si="134"/>
        <v>0</v>
      </c>
      <c r="P226" s="138">
        <f>SUMIF(Feuil1!$B:$B,Consolidation!$B226,Feuil1!$F:$F)</f>
        <v>0</v>
      </c>
      <c r="Q226" s="138"/>
      <c r="R226" s="138">
        <f>SUMIF(Feuil2!$B:$B,Consolidation!$B226,Feuil2!$F:$F)</f>
        <v>0</v>
      </c>
      <c r="S226" s="138"/>
      <c r="T226" s="138">
        <f>SUMIF(Feuil3!$B:$B,Consolidation!$B226,Feuil3!$F:$F)</f>
        <v>0</v>
      </c>
      <c r="U226" s="138"/>
      <c r="V226" s="138">
        <f>SUMIF(Feuil4!$B:$B,Consolidation!$B226,Feuil4!$F:$F)</f>
        <v>0</v>
      </c>
      <c r="W226" s="138"/>
      <c r="X226" s="138">
        <f>SUMIF(Feuil5!$B:$B,Consolidation!$B226,Feuil5!$F:$F)</f>
        <v>0</v>
      </c>
      <c r="Y226" s="138"/>
      <c r="Z226" s="125">
        <f t="shared" si="135"/>
        <v>0</v>
      </c>
      <c r="AA226" s="125">
        <f t="shared" si="136"/>
        <v>0</v>
      </c>
      <c r="AB226" s="138">
        <f>SUMIF(Feuil1!$B:$B,Consolidation!$B226,Feuil1!$H:$H)</f>
        <v>0</v>
      </c>
      <c r="AC226" s="138"/>
      <c r="AD226" s="138">
        <f>SUMIF(Feuil2!$B:$B,Consolidation!$B226,Feuil2!$H:$H)</f>
        <v>0</v>
      </c>
      <c r="AE226" s="138"/>
      <c r="AF226" s="138">
        <f>SUMIF(Feuil3!$B:$B,Consolidation!$B226,Feuil3!$H:$H)</f>
        <v>0</v>
      </c>
      <c r="AG226" s="138"/>
      <c r="AH226" s="138">
        <f>SUMIF(Feuil4!$B:$B,Consolidation!$B226,Feuil4!$H:$H)</f>
        <v>0</v>
      </c>
      <c r="AI226" s="138"/>
      <c r="AJ226" s="138">
        <f>SUMIF(Feuil5!$B:$B,Consolidation!$B226,Feuil5!$H:$H)</f>
        <v>0</v>
      </c>
      <c r="AK226" s="138"/>
      <c r="AL226" s="125">
        <f t="shared" si="137"/>
        <v>0</v>
      </c>
      <c r="AM226" s="125">
        <f t="shared" si="138"/>
        <v>0</v>
      </c>
      <c r="AN226" s="78">
        <f t="shared" si="132"/>
        <v>0</v>
      </c>
    </row>
    <row r="227" spans="1:40" s="1" customFormat="1" x14ac:dyDescent="0.3">
      <c r="A227" s="69" t="s">
        <v>330</v>
      </c>
      <c r="B227" s="139">
        <v>4760</v>
      </c>
      <c r="C227" s="140" t="s">
        <v>94</v>
      </c>
      <c r="D227" s="138">
        <f>SUMIF(Feuil1!$B:$B,Consolidation!$B227,Feuil1!$D:$D)</f>
        <v>0</v>
      </c>
      <c r="E227" s="138"/>
      <c r="F227" s="138">
        <f>SUMIF(Feuil2!$B:$B,Consolidation!$B227,Feuil2!$D:$D)</f>
        <v>0</v>
      </c>
      <c r="G227" s="138"/>
      <c r="H227" s="138">
        <f>SUMIF(Feuil3!$B:$B,Consolidation!$B227,Feuil3!$D:$D)</f>
        <v>0</v>
      </c>
      <c r="I227" s="138"/>
      <c r="J227" s="138">
        <f>SUMIF(Feuil4!$B:$B,Consolidation!$B227,Feuil4!$D:$D)</f>
        <v>0</v>
      </c>
      <c r="K227" s="138"/>
      <c r="L227" s="138">
        <f>SUMIF(Feuil5!$B:$B,Consolidation!$B227,Feuil5!$D:$D)</f>
        <v>0</v>
      </c>
      <c r="M227" s="138"/>
      <c r="N227" s="125">
        <f t="shared" si="133"/>
        <v>0</v>
      </c>
      <c r="O227" s="125">
        <f t="shared" si="134"/>
        <v>0</v>
      </c>
      <c r="P227" s="138">
        <f>SUMIF(Feuil1!$B:$B,Consolidation!$B227,Feuil1!$F:$F)</f>
        <v>0</v>
      </c>
      <c r="Q227" s="138"/>
      <c r="R227" s="138">
        <f>SUMIF(Feuil2!$B:$B,Consolidation!$B227,Feuil2!$F:$F)</f>
        <v>0</v>
      </c>
      <c r="S227" s="138"/>
      <c r="T227" s="138">
        <f>SUMIF(Feuil3!$B:$B,Consolidation!$B227,Feuil3!$F:$F)</f>
        <v>0</v>
      </c>
      <c r="U227" s="138"/>
      <c r="V227" s="138">
        <f>SUMIF(Feuil4!$B:$B,Consolidation!$B227,Feuil4!$F:$F)</f>
        <v>0</v>
      </c>
      <c r="W227" s="138"/>
      <c r="X227" s="138">
        <f>SUMIF(Feuil5!$B:$B,Consolidation!$B227,Feuil5!$F:$F)</f>
        <v>0</v>
      </c>
      <c r="Y227" s="138"/>
      <c r="Z227" s="125">
        <f t="shared" si="135"/>
        <v>0</v>
      </c>
      <c r="AA227" s="125">
        <f t="shared" si="136"/>
        <v>0</v>
      </c>
      <c r="AB227" s="138">
        <f>SUMIF(Feuil1!$B:$B,Consolidation!$B227,Feuil1!$H:$H)</f>
        <v>0</v>
      </c>
      <c r="AC227" s="138"/>
      <c r="AD227" s="138">
        <f>SUMIF(Feuil2!$B:$B,Consolidation!$B227,Feuil2!$H:$H)</f>
        <v>0</v>
      </c>
      <c r="AE227" s="138"/>
      <c r="AF227" s="138">
        <f>SUMIF(Feuil3!$B:$B,Consolidation!$B227,Feuil3!$H:$H)</f>
        <v>0</v>
      </c>
      <c r="AG227" s="138"/>
      <c r="AH227" s="138">
        <f>SUMIF(Feuil4!$B:$B,Consolidation!$B227,Feuil4!$H:$H)</f>
        <v>0</v>
      </c>
      <c r="AI227" s="138"/>
      <c r="AJ227" s="138">
        <f>SUMIF(Feuil5!$B:$B,Consolidation!$B227,Feuil5!$H:$H)</f>
        <v>0</v>
      </c>
      <c r="AK227" s="138"/>
      <c r="AL227" s="125">
        <f t="shared" si="137"/>
        <v>0</v>
      </c>
      <c r="AM227" s="125">
        <f t="shared" si="138"/>
        <v>0</v>
      </c>
      <c r="AN227" s="78">
        <f t="shared" si="132"/>
        <v>0</v>
      </c>
    </row>
    <row r="228" spans="1:40" s="1" customFormat="1" x14ac:dyDescent="0.3">
      <c r="A228" s="69" t="s">
        <v>330</v>
      </c>
      <c r="B228" s="139">
        <v>4770</v>
      </c>
      <c r="C228" s="140" t="s">
        <v>228</v>
      </c>
      <c r="D228" s="138">
        <f>SUMIF(Feuil1!$B:$B,Consolidation!$B228,Feuil1!$D:$D)</f>
        <v>0</v>
      </c>
      <c r="E228" s="138"/>
      <c r="F228" s="138">
        <f>SUMIF(Feuil2!$B:$B,Consolidation!$B228,Feuil2!$D:$D)</f>
        <v>0</v>
      </c>
      <c r="G228" s="138"/>
      <c r="H228" s="138">
        <f>SUMIF(Feuil3!$B:$B,Consolidation!$B228,Feuil3!$D:$D)</f>
        <v>0</v>
      </c>
      <c r="I228" s="138"/>
      <c r="J228" s="138">
        <f>SUMIF(Feuil4!$B:$B,Consolidation!$B228,Feuil4!$D:$D)</f>
        <v>0</v>
      </c>
      <c r="K228" s="138"/>
      <c r="L228" s="138">
        <f>SUMIF(Feuil5!$B:$B,Consolidation!$B228,Feuil5!$D:$D)</f>
        <v>0</v>
      </c>
      <c r="M228" s="138"/>
      <c r="N228" s="125">
        <f t="shared" si="133"/>
        <v>0</v>
      </c>
      <c r="O228" s="125">
        <f t="shared" si="134"/>
        <v>0</v>
      </c>
      <c r="P228" s="138">
        <f>SUMIF(Feuil1!$B:$B,Consolidation!$B228,Feuil1!$F:$F)</f>
        <v>0</v>
      </c>
      <c r="Q228" s="138"/>
      <c r="R228" s="138">
        <f>SUMIF(Feuil2!$B:$B,Consolidation!$B228,Feuil2!$F:$F)</f>
        <v>0</v>
      </c>
      <c r="S228" s="138"/>
      <c r="T228" s="138">
        <f>SUMIF(Feuil3!$B:$B,Consolidation!$B228,Feuil3!$F:$F)</f>
        <v>0</v>
      </c>
      <c r="U228" s="138"/>
      <c r="V228" s="138">
        <f>SUMIF(Feuil4!$B:$B,Consolidation!$B228,Feuil4!$F:$F)</f>
        <v>0</v>
      </c>
      <c r="W228" s="138"/>
      <c r="X228" s="138">
        <f>SUMIF(Feuil5!$B:$B,Consolidation!$B228,Feuil5!$F:$F)</f>
        <v>0</v>
      </c>
      <c r="Y228" s="138"/>
      <c r="Z228" s="125">
        <f t="shared" si="135"/>
        <v>0</v>
      </c>
      <c r="AA228" s="125">
        <f t="shared" si="136"/>
        <v>0</v>
      </c>
      <c r="AB228" s="138">
        <f>SUMIF(Feuil1!$B:$B,Consolidation!$B228,Feuil1!$H:$H)</f>
        <v>0</v>
      </c>
      <c r="AC228" s="138"/>
      <c r="AD228" s="138">
        <f>SUMIF(Feuil2!$B:$B,Consolidation!$B228,Feuil2!$H:$H)</f>
        <v>0</v>
      </c>
      <c r="AE228" s="138"/>
      <c r="AF228" s="138">
        <f>SUMIF(Feuil3!$B:$B,Consolidation!$B228,Feuil3!$H:$H)</f>
        <v>0</v>
      </c>
      <c r="AG228" s="138"/>
      <c r="AH228" s="138">
        <f>SUMIF(Feuil4!$B:$B,Consolidation!$B228,Feuil4!$H:$H)</f>
        <v>0</v>
      </c>
      <c r="AI228" s="138"/>
      <c r="AJ228" s="138">
        <f>SUMIF(Feuil5!$B:$B,Consolidation!$B228,Feuil5!$H:$H)</f>
        <v>0</v>
      </c>
      <c r="AK228" s="138"/>
      <c r="AL228" s="125">
        <f t="shared" si="137"/>
        <v>0</v>
      </c>
      <c r="AM228" s="125">
        <f t="shared" si="138"/>
        <v>0</v>
      </c>
      <c r="AN228" s="78">
        <f t="shared" si="132"/>
        <v>0</v>
      </c>
    </row>
    <row r="229" spans="1:40" s="1" customFormat="1" x14ac:dyDescent="0.3">
      <c r="A229" s="69" t="s">
        <v>330</v>
      </c>
      <c r="B229" s="139">
        <v>4771</v>
      </c>
      <c r="C229" s="140" t="s">
        <v>95</v>
      </c>
      <c r="D229" s="138">
        <f>SUMIF(Feuil1!$B:$B,Consolidation!$B229,Feuil1!$D:$D)</f>
        <v>0</v>
      </c>
      <c r="E229" s="138"/>
      <c r="F229" s="138">
        <f>SUMIF(Feuil2!$B:$B,Consolidation!$B229,Feuil2!$D:$D)</f>
        <v>0</v>
      </c>
      <c r="G229" s="138"/>
      <c r="H229" s="138">
        <f>SUMIF(Feuil3!$B:$B,Consolidation!$B229,Feuil3!$D:$D)</f>
        <v>0</v>
      </c>
      <c r="I229" s="138"/>
      <c r="J229" s="138">
        <f>SUMIF(Feuil4!$B:$B,Consolidation!$B229,Feuil4!$D:$D)</f>
        <v>0</v>
      </c>
      <c r="K229" s="138"/>
      <c r="L229" s="138">
        <f>SUMIF(Feuil5!$B:$B,Consolidation!$B229,Feuil5!$D:$D)</f>
        <v>0</v>
      </c>
      <c r="M229" s="138"/>
      <c r="N229" s="125">
        <f t="shared" si="133"/>
        <v>0</v>
      </c>
      <c r="O229" s="125">
        <f t="shared" si="134"/>
        <v>0</v>
      </c>
      <c r="P229" s="138">
        <f>SUMIF(Feuil1!$B:$B,Consolidation!$B229,Feuil1!$F:$F)</f>
        <v>0</v>
      </c>
      <c r="Q229" s="138"/>
      <c r="R229" s="138">
        <f>SUMIF(Feuil2!$B:$B,Consolidation!$B229,Feuil2!$F:$F)</f>
        <v>0</v>
      </c>
      <c r="S229" s="138"/>
      <c r="T229" s="138">
        <f>SUMIF(Feuil3!$B:$B,Consolidation!$B229,Feuil3!$F:$F)</f>
        <v>0</v>
      </c>
      <c r="U229" s="138"/>
      <c r="V229" s="138">
        <f>SUMIF(Feuil4!$B:$B,Consolidation!$B229,Feuil4!$F:$F)</f>
        <v>0</v>
      </c>
      <c r="W229" s="138"/>
      <c r="X229" s="138">
        <f>SUMIF(Feuil5!$B:$B,Consolidation!$B229,Feuil5!$F:$F)</f>
        <v>0</v>
      </c>
      <c r="Y229" s="138"/>
      <c r="Z229" s="125">
        <f t="shared" si="135"/>
        <v>0</v>
      </c>
      <c r="AA229" s="125">
        <f t="shared" si="136"/>
        <v>0</v>
      </c>
      <c r="AB229" s="138">
        <f>SUMIF(Feuil1!$B:$B,Consolidation!$B229,Feuil1!$H:$H)</f>
        <v>0</v>
      </c>
      <c r="AC229" s="138"/>
      <c r="AD229" s="138">
        <f>SUMIF(Feuil2!$B:$B,Consolidation!$B229,Feuil2!$H:$H)</f>
        <v>0</v>
      </c>
      <c r="AE229" s="138"/>
      <c r="AF229" s="138">
        <f>SUMIF(Feuil3!$B:$B,Consolidation!$B229,Feuil3!$H:$H)</f>
        <v>0</v>
      </c>
      <c r="AG229" s="138"/>
      <c r="AH229" s="138">
        <f>SUMIF(Feuil4!$B:$B,Consolidation!$B229,Feuil4!$H:$H)</f>
        <v>0</v>
      </c>
      <c r="AI229" s="138"/>
      <c r="AJ229" s="138">
        <f>SUMIF(Feuil5!$B:$B,Consolidation!$B229,Feuil5!$H:$H)</f>
        <v>0</v>
      </c>
      <c r="AK229" s="138"/>
      <c r="AL229" s="125">
        <f t="shared" si="137"/>
        <v>0</v>
      </c>
      <c r="AM229" s="125">
        <f t="shared" si="138"/>
        <v>0</v>
      </c>
      <c r="AN229" s="78">
        <f t="shared" si="132"/>
        <v>0</v>
      </c>
    </row>
    <row r="230" spans="1:40" s="1" customFormat="1" x14ac:dyDescent="0.3">
      <c r="A230" s="69" t="s">
        <v>330</v>
      </c>
      <c r="B230" s="139">
        <v>4780</v>
      </c>
      <c r="C230" s="140" t="s">
        <v>96</v>
      </c>
      <c r="D230" s="138">
        <f>SUMIF(Feuil1!$B:$B,Consolidation!$B230,Feuil1!$D:$D)</f>
        <v>0</v>
      </c>
      <c r="E230" s="138"/>
      <c r="F230" s="138">
        <f>SUMIF(Feuil2!$B:$B,Consolidation!$B230,Feuil2!$D:$D)</f>
        <v>0</v>
      </c>
      <c r="G230" s="138"/>
      <c r="H230" s="138">
        <f>SUMIF(Feuil3!$B:$B,Consolidation!$B230,Feuil3!$D:$D)</f>
        <v>0</v>
      </c>
      <c r="I230" s="138"/>
      <c r="J230" s="138">
        <f>SUMIF(Feuil4!$B:$B,Consolidation!$B230,Feuil4!$D:$D)</f>
        <v>0</v>
      </c>
      <c r="K230" s="138"/>
      <c r="L230" s="138">
        <f>SUMIF(Feuil5!$B:$B,Consolidation!$B230,Feuil5!$D:$D)</f>
        <v>0</v>
      </c>
      <c r="M230" s="138"/>
      <c r="N230" s="125">
        <f t="shared" si="133"/>
        <v>0</v>
      </c>
      <c r="O230" s="125">
        <f t="shared" si="134"/>
        <v>0</v>
      </c>
      <c r="P230" s="138">
        <f>SUMIF(Feuil1!$B:$B,Consolidation!$B230,Feuil1!$F:$F)</f>
        <v>0</v>
      </c>
      <c r="Q230" s="138"/>
      <c r="R230" s="138">
        <f>SUMIF(Feuil2!$B:$B,Consolidation!$B230,Feuil2!$F:$F)</f>
        <v>0</v>
      </c>
      <c r="S230" s="138"/>
      <c r="T230" s="138">
        <f>SUMIF(Feuil3!$B:$B,Consolidation!$B230,Feuil3!$F:$F)</f>
        <v>0</v>
      </c>
      <c r="U230" s="138"/>
      <c r="V230" s="138">
        <f>SUMIF(Feuil4!$B:$B,Consolidation!$B230,Feuil4!$F:$F)</f>
        <v>0</v>
      </c>
      <c r="W230" s="138"/>
      <c r="X230" s="138">
        <f>SUMIF(Feuil5!$B:$B,Consolidation!$B230,Feuil5!$F:$F)</f>
        <v>0</v>
      </c>
      <c r="Y230" s="138"/>
      <c r="Z230" s="125">
        <f t="shared" si="135"/>
        <v>0</v>
      </c>
      <c r="AA230" s="125">
        <f t="shared" si="136"/>
        <v>0</v>
      </c>
      <c r="AB230" s="138">
        <f>SUMIF(Feuil1!$B:$B,Consolidation!$B230,Feuil1!$H:$H)</f>
        <v>0</v>
      </c>
      <c r="AC230" s="138"/>
      <c r="AD230" s="138">
        <f>SUMIF(Feuil2!$B:$B,Consolidation!$B230,Feuil2!$H:$H)</f>
        <v>0</v>
      </c>
      <c r="AE230" s="138"/>
      <c r="AF230" s="138">
        <f>SUMIF(Feuil3!$B:$B,Consolidation!$B230,Feuil3!$H:$H)</f>
        <v>0</v>
      </c>
      <c r="AG230" s="138"/>
      <c r="AH230" s="138">
        <f>SUMIF(Feuil4!$B:$B,Consolidation!$B230,Feuil4!$H:$H)</f>
        <v>0</v>
      </c>
      <c r="AI230" s="138"/>
      <c r="AJ230" s="138">
        <f>SUMIF(Feuil5!$B:$B,Consolidation!$B230,Feuil5!$H:$H)</f>
        <v>0</v>
      </c>
      <c r="AK230" s="138"/>
      <c r="AL230" s="125">
        <f t="shared" si="137"/>
        <v>0</v>
      </c>
      <c r="AM230" s="125">
        <f t="shared" si="138"/>
        <v>0</v>
      </c>
      <c r="AN230" s="78">
        <f t="shared" si="132"/>
        <v>0</v>
      </c>
    </row>
    <row r="231" spans="1:40" s="1" customFormat="1" x14ac:dyDescent="0.3">
      <c r="A231" s="69" t="s">
        <v>330</v>
      </c>
      <c r="B231" s="139">
        <v>4790</v>
      </c>
      <c r="C231" s="140" t="s">
        <v>97</v>
      </c>
      <c r="D231" s="138">
        <f>SUMIF(Feuil1!$B:$B,Consolidation!$B231,Feuil1!$D:$D)</f>
        <v>0</v>
      </c>
      <c r="E231" s="138"/>
      <c r="F231" s="138">
        <f>SUMIF(Feuil2!$B:$B,Consolidation!$B231,Feuil2!$D:$D)</f>
        <v>0</v>
      </c>
      <c r="G231" s="138"/>
      <c r="H231" s="138">
        <f>SUMIF(Feuil3!$B:$B,Consolidation!$B231,Feuil3!$D:$D)</f>
        <v>0</v>
      </c>
      <c r="I231" s="138"/>
      <c r="J231" s="138">
        <f>SUMIF(Feuil4!$B:$B,Consolidation!$B231,Feuil4!$D:$D)</f>
        <v>0</v>
      </c>
      <c r="K231" s="138"/>
      <c r="L231" s="138">
        <f>SUMIF(Feuil5!$B:$B,Consolidation!$B231,Feuil5!$D:$D)</f>
        <v>0</v>
      </c>
      <c r="M231" s="138"/>
      <c r="N231" s="125">
        <f t="shared" si="133"/>
        <v>0</v>
      </c>
      <c r="O231" s="125">
        <f t="shared" si="134"/>
        <v>0</v>
      </c>
      <c r="P231" s="138">
        <f>SUMIF(Feuil1!$B:$B,Consolidation!$B231,Feuil1!$F:$F)</f>
        <v>0</v>
      </c>
      <c r="Q231" s="138"/>
      <c r="R231" s="138">
        <f>SUMIF(Feuil2!$B:$B,Consolidation!$B231,Feuil2!$F:$F)</f>
        <v>0</v>
      </c>
      <c r="S231" s="138"/>
      <c r="T231" s="138">
        <f>SUMIF(Feuil3!$B:$B,Consolidation!$B231,Feuil3!$F:$F)</f>
        <v>0</v>
      </c>
      <c r="U231" s="138"/>
      <c r="V231" s="138">
        <f>SUMIF(Feuil4!$B:$B,Consolidation!$B231,Feuil4!$F:$F)</f>
        <v>0</v>
      </c>
      <c r="W231" s="138"/>
      <c r="X231" s="138">
        <f>SUMIF(Feuil5!$B:$B,Consolidation!$B231,Feuil5!$F:$F)</f>
        <v>0</v>
      </c>
      <c r="Y231" s="138"/>
      <c r="Z231" s="125">
        <f t="shared" si="135"/>
        <v>0</v>
      </c>
      <c r="AA231" s="125">
        <f t="shared" si="136"/>
        <v>0</v>
      </c>
      <c r="AB231" s="138">
        <f>SUMIF(Feuil1!$B:$B,Consolidation!$B231,Feuil1!$H:$H)</f>
        <v>0</v>
      </c>
      <c r="AC231" s="138"/>
      <c r="AD231" s="138">
        <f>SUMIF(Feuil2!$B:$B,Consolidation!$B231,Feuil2!$H:$H)</f>
        <v>0</v>
      </c>
      <c r="AE231" s="138"/>
      <c r="AF231" s="138">
        <f>SUMIF(Feuil3!$B:$B,Consolidation!$B231,Feuil3!$H:$H)</f>
        <v>0</v>
      </c>
      <c r="AG231" s="138"/>
      <c r="AH231" s="138">
        <f>SUMIF(Feuil4!$B:$B,Consolidation!$B231,Feuil4!$H:$H)</f>
        <v>0</v>
      </c>
      <c r="AI231" s="138"/>
      <c r="AJ231" s="138">
        <f>SUMIF(Feuil5!$B:$B,Consolidation!$B231,Feuil5!$H:$H)</f>
        <v>0</v>
      </c>
      <c r="AK231" s="138"/>
      <c r="AL231" s="125">
        <f t="shared" si="137"/>
        <v>0</v>
      </c>
      <c r="AM231" s="125">
        <f t="shared" si="138"/>
        <v>0</v>
      </c>
      <c r="AN231" s="78">
        <f t="shared" si="132"/>
        <v>0</v>
      </c>
    </row>
    <row r="232" spans="1:40" s="1" customFormat="1" x14ac:dyDescent="0.3">
      <c r="A232" s="69" t="s">
        <v>330</v>
      </c>
      <c r="B232" s="139">
        <v>4791</v>
      </c>
      <c r="C232" s="140" t="s">
        <v>229</v>
      </c>
      <c r="D232" s="138">
        <f>SUMIF(Feuil1!$B:$B,Consolidation!$B232,Feuil1!$D:$D)</f>
        <v>0</v>
      </c>
      <c r="E232" s="138"/>
      <c r="F232" s="138">
        <f>SUMIF(Feuil2!$B:$B,Consolidation!$B232,Feuil2!$D:$D)</f>
        <v>0</v>
      </c>
      <c r="G232" s="138"/>
      <c r="H232" s="138">
        <f>SUMIF(Feuil3!$B:$B,Consolidation!$B232,Feuil3!$D:$D)</f>
        <v>0</v>
      </c>
      <c r="I232" s="138"/>
      <c r="J232" s="138">
        <f>SUMIF(Feuil4!$B:$B,Consolidation!$B232,Feuil4!$D:$D)</f>
        <v>0</v>
      </c>
      <c r="K232" s="138"/>
      <c r="L232" s="138">
        <f>SUMIF(Feuil5!$B:$B,Consolidation!$B232,Feuil5!$D:$D)</f>
        <v>0</v>
      </c>
      <c r="M232" s="138"/>
      <c r="N232" s="125">
        <f t="shared" si="133"/>
        <v>0</v>
      </c>
      <c r="O232" s="125">
        <f t="shared" si="134"/>
        <v>0</v>
      </c>
      <c r="P232" s="138">
        <f>SUMIF(Feuil1!$B:$B,Consolidation!$B232,Feuil1!$F:$F)</f>
        <v>0</v>
      </c>
      <c r="Q232" s="138"/>
      <c r="R232" s="138">
        <f>SUMIF(Feuil2!$B:$B,Consolidation!$B232,Feuil2!$F:$F)</f>
        <v>0</v>
      </c>
      <c r="S232" s="138"/>
      <c r="T232" s="138">
        <f>SUMIF(Feuil3!$B:$B,Consolidation!$B232,Feuil3!$F:$F)</f>
        <v>0</v>
      </c>
      <c r="U232" s="138"/>
      <c r="V232" s="138">
        <f>SUMIF(Feuil4!$B:$B,Consolidation!$B232,Feuil4!$F:$F)</f>
        <v>0</v>
      </c>
      <c r="W232" s="138"/>
      <c r="X232" s="138">
        <f>SUMIF(Feuil5!$B:$B,Consolidation!$B232,Feuil5!$F:$F)</f>
        <v>0</v>
      </c>
      <c r="Y232" s="138"/>
      <c r="Z232" s="125">
        <f t="shared" si="135"/>
        <v>0</v>
      </c>
      <c r="AA232" s="125">
        <f t="shared" si="136"/>
        <v>0</v>
      </c>
      <c r="AB232" s="138">
        <f>SUMIF(Feuil1!$B:$B,Consolidation!$B232,Feuil1!$H:$H)</f>
        <v>0</v>
      </c>
      <c r="AC232" s="138"/>
      <c r="AD232" s="138">
        <f>SUMIF(Feuil2!$B:$B,Consolidation!$B232,Feuil2!$H:$H)</f>
        <v>0</v>
      </c>
      <c r="AE232" s="138"/>
      <c r="AF232" s="138">
        <f>SUMIF(Feuil3!$B:$B,Consolidation!$B232,Feuil3!$H:$H)</f>
        <v>0</v>
      </c>
      <c r="AG232" s="138"/>
      <c r="AH232" s="138">
        <f>SUMIF(Feuil4!$B:$B,Consolidation!$B232,Feuil4!$H:$H)</f>
        <v>0</v>
      </c>
      <c r="AI232" s="138"/>
      <c r="AJ232" s="138">
        <f>SUMIF(Feuil5!$B:$B,Consolidation!$B232,Feuil5!$H:$H)</f>
        <v>0</v>
      </c>
      <c r="AK232" s="138"/>
      <c r="AL232" s="125">
        <f t="shared" si="137"/>
        <v>0</v>
      </c>
      <c r="AM232" s="125">
        <f t="shared" si="138"/>
        <v>0</v>
      </c>
      <c r="AN232" s="78">
        <f t="shared" si="132"/>
        <v>0</v>
      </c>
    </row>
    <row r="233" spans="1:40" s="1" customFormat="1" x14ac:dyDescent="0.3">
      <c r="A233" s="69" t="s">
        <v>330</v>
      </c>
      <c r="B233" s="139">
        <v>4792</v>
      </c>
      <c r="C233" s="140" t="s">
        <v>230</v>
      </c>
      <c r="D233" s="138">
        <f>SUMIF(Feuil1!$B:$B,Consolidation!$B233,Feuil1!$D:$D)</f>
        <v>0</v>
      </c>
      <c r="E233" s="138"/>
      <c r="F233" s="138">
        <f>SUMIF(Feuil2!$B:$B,Consolidation!$B233,Feuil2!$D:$D)</f>
        <v>0</v>
      </c>
      <c r="G233" s="138"/>
      <c r="H233" s="138">
        <f>SUMIF(Feuil3!$B:$B,Consolidation!$B233,Feuil3!$D:$D)</f>
        <v>0</v>
      </c>
      <c r="I233" s="138"/>
      <c r="J233" s="138">
        <f>SUMIF(Feuil4!$B:$B,Consolidation!$B233,Feuil4!$D:$D)</f>
        <v>0</v>
      </c>
      <c r="K233" s="138"/>
      <c r="L233" s="138">
        <f>SUMIF(Feuil5!$B:$B,Consolidation!$B233,Feuil5!$D:$D)</f>
        <v>0</v>
      </c>
      <c r="M233" s="138"/>
      <c r="N233" s="125">
        <f t="shared" si="133"/>
        <v>0</v>
      </c>
      <c r="O233" s="125">
        <f t="shared" si="134"/>
        <v>0</v>
      </c>
      <c r="P233" s="138">
        <f>SUMIF(Feuil1!$B:$B,Consolidation!$B233,Feuil1!$F:$F)</f>
        <v>0</v>
      </c>
      <c r="Q233" s="138"/>
      <c r="R233" s="138">
        <f>SUMIF(Feuil2!$B:$B,Consolidation!$B233,Feuil2!$F:$F)</f>
        <v>0</v>
      </c>
      <c r="S233" s="138"/>
      <c r="T233" s="138">
        <f>SUMIF(Feuil3!$B:$B,Consolidation!$B233,Feuil3!$F:$F)</f>
        <v>0</v>
      </c>
      <c r="U233" s="138"/>
      <c r="V233" s="138">
        <f>SUMIF(Feuil4!$B:$B,Consolidation!$B233,Feuil4!$F:$F)</f>
        <v>0</v>
      </c>
      <c r="W233" s="138"/>
      <c r="X233" s="138">
        <f>SUMIF(Feuil5!$B:$B,Consolidation!$B233,Feuil5!$F:$F)</f>
        <v>0</v>
      </c>
      <c r="Y233" s="138"/>
      <c r="Z233" s="125">
        <f t="shared" si="135"/>
        <v>0</v>
      </c>
      <c r="AA233" s="125">
        <f t="shared" si="136"/>
        <v>0</v>
      </c>
      <c r="AB233" s="138">
        <f>SUMIF(Feuil1!$B:$B,Consolidation!$B233,Feuil1!$H:$H)</f>
        <v>0</v>
      </c>
      <c r="AC233" s="138"/>
      <c r="AD233" s="138">
        <f>SUMIF(Feuil2!$B:$B,Consolidation!$B233,Feuil2!$H:$H)</f>
        <v>0</v>
      </c>
      <c r="AE233" s="138"/>
      <c r="AF233" s="138">
        <f>SUMIF(Feuil3!$B:$B,Consolidation!$B233,Feuil3!$H:$H)</f>
        <v>0</v>
      </c>
      <c r="AG233" s="138"/>
      <c r="AH233" s="138">
        <f>SUMIF(Feuil4!$B:$B,Consolidation!$B233,Feuil4!$H:$H)</f>
        <v>0</v>
      </c>
      <c r="AI233" s="138"/>
      <c r="AJ233" s="138">
        <f>SUMIF(Feuil5!$B:$B,Consolidation!$B233,Feuil5!$H:$H)</f>
        <v>0</v>
      </c>
      <c r="AK233" s="138"/>
      <c r="AL233" s="125">
        <f t="shared" si="137"/>
        <v>0</v>
      </c>
      <c r="AM233" s="125">
        <f t="shared" si="138"/>
        <v>0</v>
      </c>
      <c r="AN233" s="78">
        <f t="shared" si="132"/>
        <v>0</v>
      </c>
    </row>
    <row r="234" spans="1:40" s="1" customFormat="1" x14ac:dyDescent="0.3">
      <c r="A234" s="69" t="s">
        <v>330</v>
      </c>
      <c r="B234" s="139">
        <v>4793</v>
      </c>
      <c r="C234" s="140" t="s">
        <v>98</v>
      </c>
      <c r="D234" s="138">
        <f>SUMIF(Feuil1!$B:$B,Consolidation!$B234,Feuil1!$D:$D)</f>
        <v>0</v>
      </c>
      <c r="E234" s="138"/>
      <c r="F234" s="138">
        <f>SUMIF(Feuil2!$B:$B,Consolidation!$B234,Feuil2!$D:$D)</f>
        <v>0</v>
      </c>
      <c r="G234" s="138"/>
      <c r="H234" s="138">
        <f>SUMIF(Feuil3!$B:$B,Consolidation!$B234,Feuil3!$D:$D)</f>
        <v>0</v>
      </c>
      <c r="I234" s="138"/>
      <c r="J234" s="138">
        <f>SUMIF(Feuil4!$B:$B,Consolidation!$B234,Feuil4!$D:$D)</f>
        <v>0</v>
      </c>
      <c r="K234" s="138"/>
      <c r="L234" s="138">
        <f>SUMIF(Feuil5!$B:$B,Consolidation!$B234,Feuil5!$D:$D)</f>
        <v>0</v>
      </c>
      <c r="M234" s="138"/>
      <c r="N234" s="125">
        <f t="shared" si="133"/>
        <v>0</v>
      </c>
      <c r="O234" s="125">
        <f t="shared" si="134"/>
        <v>0</v>
      </c>
      <c r="P234" s="138">
        <f>SUMIF(Feuil1!$B:$B,Consolidation!$B234,Feuil1!$F:$F)</f>
        <v>0</v>
      </c>
      <c r="Q234" s="138"/>
      <c r="R234" s="138">
        <f>SUMIF(Feuil2!$B:$B,Consolidation!$B234,Feuil2!$F:$F)</f>
        <v>0</v>
      </c>
      <c r="S234" s="138"/>
      <c r="T234" s="138">
        <f>SUMIF(Feuil3!$B:$B,Consolidation!$B234,Feuil3!$F:$F)</f>
        <v>0</v>
      </c>
      <c r="U234" s="138"/>
      <c r="V234" s="138">
        <f>SUMIF(Feuil4!$B:$B,Consolidation!$B234,Feuil4!$F:$F)</f>
        <v>0</v>
      </c>
      <c r="W234" s="138"/>
      <c r="X234" s="138">
        <f>SUMIF(Feuil5!$B:$B,Consolidation!$B234,Feuil5!$F:$F)</f>
        <v>0</v>
      </c>
      <c r="Y234" s="138"/>
      <c r="Z234" s="125">
        <f t="shared" si="135"/>
        <v>0</v>
      </c>
      <c r="AA234" s="125">
        <f t="shared" si="136"/>
        <v>0</v>
      </c>
      <c r="AB234" s="138">
        <f>SUMIF(Feuil1!$B:$B,Consolidation!$B234,Feuil1!$H:$H)</f>
        <v>0</v>
      </c>
      <c r="AC234" s="138"/>
      <c r="AD234" s="138">
        <f>SUMIF(Feuil2!$B:$B,Consolidation!$B234,Feuil2!$H:$H)</f>
        <v>0</v>
      </c>
      <c r="AE234" s="138"/>
      <c r="AF234" s="138">
        <f>SUMIF(Feuil3!$B:$B,Consolidation!$B234,Feuil3!$H:$H)</f>
        <v>0</v>
      </c>
      <c r="AG234" s="138"/>
      <c r="AH234" s="138">
        <f>SUMIF(Feuil4!$B:$B,Consolidation!$B234,Feuil4!$H:$H)</f>
        <v>0</v>
      </c>
      <c r="AI234" s="138"/>
      <c r="AJ234" s="138">
        <f>SUMIF(Feuil5!$B:$B,Consolidation!$B234,Feuil5!$H:$H)</f>
        <v>0</v>
      </c>
      <c r="AK234" s="138"/>
      <c r="AL234" s="125">
        <f t="shared" si="137"/>
        <v>0</v>
      </c>
      <c r="AM234" s="125">
        <f t="shared" si="138"/>
        <v>0</v>
      </c>
      <c r="AN234" s="78">
        <f t="shared" si="132"/>
        <v>0</v>
      </c>
    </row>
    <row r="235" spans="1:40" s="1" customFormat="1" x14ac:dyDescent="0.3">
      <c r="A235" s="69" t="s">
        <v>330</v>
      </c>
      <c r="B235" s="139">
        <v>4794</v>
      </c>
      <c r="C235" s="140" t="s">
        <v>231</v>
      </c>
      <c r="D235" s="138">
        <f>SUMIF(Feuil1!$B:$B,Consolidation!$B235,Feuil1!$D:$D)</f>
        <v>0</v>
      </c>
      <c r="E235" s="138"/>
      <c r="F235" s="138">
        <f>SUMIF(Feuil2!$B:$B,Consolidation!$B235,Feuil2!$D:$D)</f>
        <v>0</v>
      </c>
      <c r="G235" s="138"/>
      <c r="H235" s="138">
        <f>SUMIF(Feuil3!$B:$B,Consolidation!$B235,Feuil3!$D:$D)</f>
        <v>0</v>
      </c>
      <c r="I235" s="138"/>
      <c r="J235" s="138">
        <f>SUMIF(Feuil4!$B:$B,Consolidation!$B235,Feuil4!$D:$D)</f>
        <v>0</v>
      </c>
      <c r="K235" s="138"/>
      <c r="L235" s="138">
        <f>SUMIF(Feuil5!$B:$B,Consolidation!$B235,Feuil5!$D:$D)</f>
        <v>0</v>
      </c>
      <c r="M235" s="138"/>
      <c r="N235" s="125">
        <f t="shared" si="133"/>
        <v>0</v>
      </c>
      <c r="O235" s="125">
        <f t="shared" si="134"/>
        <v>0</v>
      </c>
      <c r="P235" s="138">
        <f>SUMIF(Feuil1!$B:$B,Consolidation!$B235,Feuil1!$F:$F)</f>
        <v>0</v>
      </c>
      <c r="Q235" s="138"/>
      <c r="R235" s="138">
        <f>SUMIF(Feuil2!$B:$B,Consolidation!$B235,Feuil2!$F:$F)</f>
        <v>0</v>
      </c>
      <c r="S235" s="138"/>
      <c r="T235" s="138">
        <f>SUMIF(Feuil3!$B:$B,Consolidation!$B235,Feuil3!$F:$F)</f>
        <v>0</v>
      </c>
      <c r="U235" s="138"/>
      <c r="V235" s="138">
        <f>SUMIF(Feuil4!$B:$B,Consolidation!$B235,Feuil4!$F:$F)</f>
        <v>0</v>
      </c>
      <c r="W235" s="138"/>
      <c r="X235" s="138">
        <f>SUMIF(Feuil5!$B:$B,Consolidation!$B235,Feuil5!$F:$F)</f>
        <v>0</v>
      </c>
      <c r="Y235" s="138"/>
      <c r="Z235" s="125">
        <f t="shared" si="135"/>
        <v>0</v>
      </c>
      <c r="AA235" s="125">
        <f t="shared" si="136"/>
        <v>0</v>
      </c>
      <c r="AB235" s="138">
        <f>SUMIF(Feuil1!$B:$B,Consolidation!$B235,Feuil1!$H:$H)</f>
        <v>0</v>
      </c>
      <c r="AC235" s="138"/>
      <c r="AD235" s="138">
        <f>SUMIF(Feuil2!$B:$B,Consolidation!$B235,Feuil2!$H:$H)</f>
        <v>0</v>
      </c>
      <c r="AE235" s="138"/>
      <c r="AF235" s="138">
        <f>SUMIF(Feuil3!$B:$B,Consolidation!$B235,Feuil3!$H:$H)</f>
        <v>0</v>
      </c>
      <c r="AG235" s="138"/>
      <c r="AH235" s="138">
        <f>SUMIF(Feuil4!$B:$B,Consolidation!$B235,Feuil4!$H:$H)</f>
        <v>0</v>
      </c>
      <c r="AI235" s="138"/>
      <c r="AJ235" s="138">
        <f>SUMIF(Feuil5!$B:$B,Consolidation!$B235,Feuil5!$H:$H)</f>
        <v>0</v>
      </c>
      <c r="AK235" s="138"/>
      <c r="AL235" s="125">
        <f t="shared" si="137"/>
        <v>0</v>
      </c>
      <c r="AM235" s="125">
        <f t="shared" si="138"/>
        <v>0</v>
      </c>
      <c r="AN235" s="78">
        <f t="shared" si="132"/>
        <v>0</v>
      </c>
    </row>
    <row r="236" spans="1:40" s="1" customFormat="1" x14ac:dyDescent="0.3">
      <c r="A236" s="69" t="s">
        <v>330</v>
      </c>
      <c r="B236" s="139">
        <v>4795</v>
      </c>
      <c r="C236" s="140" t="s">
        <v>99</v>
      </c>
      <c r="D236" s="138">
        <f>SUMIF(Feuil1!$B:$B,Consolidation!$B236,Feuil1!$D:$D)</f>
        <v>0</v>
      </c>
      <c r="E236" s="138"/>
      <c r="F236" s="138">
        <f>SUMIF(Feuil2!$B:$B,Consolidation!$B236,Feuil2!$D:$D)</f>
        <v>0</v>
      </c>
      <c r="G236" s="138"/>
      <c r="H236" s="138">
        <f>SUMIF(Feuil3!$B:$B,Consolidation!$B236,Feuil3!$D:$D)</f>
        <v>0</v>
      </c>
      <c r="I236" s="138"/>
      <c r="J236" s="138">
        <f>SUMIF(Feuil4!$B:$B,Consolidation!$B236,Feuil4!$D:$D)</f>
        <v>0</v>
      </c>
      <c r="K236" s="138"/>
      <c r="L236" s="138">
        <f>SUMIF(Feuil5!$B:$B,Consolidation!$B236,Feuil5!$D:$D)</f>
        <v>0</v>
      </c>
      <c r="M236" s="138"/>
      <c r="N236" s="125">
        <f t="shared" si="133"/>
        <v>0</v>
      </c>
      <c r="O236" s="125">
        <f t="shared" si="134"/>
        <v>0</v>
      </c>
      <c r="P236" s="138">
        <f>SUMIF(Feuil1!$B:$B,Consolidation!$B236,Feuil1!$F:$F)</f>
        <v>0</v>
      </c>
      <c r="Q236" s="138"/>
      <c r="R236" s="138">
        <f>SUMIF(Feuil2!$B:$B,Consolidation!$B236,Feuil2!$F:$F)</f>
        <v>0</v>
      </c>
      <c r="S236" s="138"/>
      <c r="T236" s="138">
        <f>SUMIF(Feuil3!$B:$B,Consolidation!$B236,Feuil3!$F:$F)</f>
        <v>0</v>
      </c>
      <c r="U236" s="138"/>
      <c r="V236" s="138">
        <f>SUMIF(Feuil4!$B:$B,Consolidation!$B236,Feuil4!$F:$F)</f>
        <v>0</v>
      </c>
      <c r="W236" s="138"/>
      <c r="X236" s="138">
        <f>SUMIF(Feuil5!$B:$B,Consolidation!$B236,Feuil5!$F:$F)</f>
        <v>0</v>
      </c>
      <c r="Y236" s="138"/>
      <c r="Z236" s="125">
        <f t="shared" si="135"/>
        <v>0</v>
      </c>
      <c r="AA236" s="125">
        <f t="shared" si="136"/>
        <v>0</v>
      </c>
      <c r="AB236" s="138">
        <f>SUMIF(Feuil1!$B:$B,Consolidation!$B236,Feuil1!$H:$H)</f>
        <v>0</v>
      </c>
      <c r="AC236" s="138"/>
      <c r="AD236" s="138">
        <f>SUMIF(Feuil2!$B:$B,Consolidation!$B236,Feuil2!$H:$H)</f>
        <v>0</v>
      </c>
      <c r="AE236" s="138"/>
      <c r="AF236" s="138">
        <f>SUMIF(Feuil3!$B:$B,Consolidation!$B236,Feuil3!$H:$H)</f>
        <v>0</v>
      </c>
      <c r="AG236" s="138"/>
      <c r="AH236" s="138">
        <f>SUMIF(Feuil4!$B:$B,Consolidation!$B236,Feuil4!$H:$H)</f>
        <v>0</v>
      </c>
      <c r="AI236" s="138"/>
      <c r="AJ236" s="138">
        <f>SUMIF(Feuil5!$B:$B,Consolidation!$B236,Feuil5!$H:$H)</f>
        <v>0</v>
      </c>
      <c r="AK236" s="138"/>
      <c r="AL236" s="125">
        <f t="shared" si="137"/>
        <v>0</v>
      </c>
      <c r="AM236" s="125">
        <f t="shared" si="138"/>
        <v>0</v>
      </c>
      <c r="AN236" s="78">
        <f t="shared" si="132"/>
        <v>0</v>
      </c>
    </row>
    <row r="237" spans="1:40" s="1" customFormat="1" x14ac:dyDescent="0.3">
      <c r="A237" s="69" t="s">
        <v>330</v>
      </c>
      <c r="B237" s="139">
        <v>4796</v>
      </c>
      <c r="C237" s="140" t="s">
        <v>232</v>
      </c>
      <c r="D237" s="138">
        <f>SUMIF(Feuil1!$B:$B,Consolidation!$B237,Feuil1!$D:$D)</f>
        <v>0</v>
      </c>
      <c r="E237" s="138"/>
      <c r="F237" s="138">
        <f>SUMIF(Feuil2!$B:$B,Consolidation!$B237,Feuil2!$D:$D)</f>
        <v>0</v>
      </c>
      <c r="G237" s="138"/>
      <c r="H237" s="138">
        <f>SUMIF(Feuil3!$B:$B,Consolidation!$B237,Feuil3!$D:$D)</f>
        <v>0</v>
      </c>
      <c r="I237" s="138"/>
      <c r="J237" s="138">
        <f>SUMIF(Feuil4!$B:$B,Consolidation!$B237,Feuil4!$D:$D)</f>
        <v>0</v>
      </c>
      <c r="K237" s="138"/>
      <c r="L237" s="138">
        <f>SUMIF(Feuil5!$B:$B,Consolidation!$B237,Feuil5!$D:$D)</f>
        <v>0</v>
      </c>
      <c r="M237" s="138"/>
      <c r="N237" s="125">
        <f t="shared" si="133"/>
        <v>0</v>
      </c>
      <c r="O237" s="125">
        <f t="shared" si="134"/>
        <v>0</v>
      </c>
      <c r="P237" s="138">
        <f>SUMIF(Feuil1!$B:$B,Consolidation!$B237,Feuil1!$F:$F)</f>
        <v>0</v>
      </c>
      <c r="Q237" s="138"/>
      <c r="R237" s="138">
        <f>SUMIF(Feuil2!$B:$B,Consolidation!$B237,Feuil2!$F:$F)</f>
        <v>0</v>
      </c>
      <c r="S237" s="138"/>
      <c r="T237" s="138">
        <f>SUMIF(Feuil3!$B:$B,Consolidation!$B237,Feuil3!$F:$F)</f>
        <v>0</v>
      </c>
      <c r="U237" s="138"/>
      <c r="V237" s="138">
        <f>SUMIF(Feuil4!$B:$B,Consolidation!$B237,Feuil4!$F:$F)</f>
        <v>0</v>
      </c>
      <c r="W237" s="138"/>
      <c r="X237" s="138">
        <f>SUMIF(Feuil5!$B:$B,Consolidation!$B237,Feuil5!$F:$F)</f>
        <v>0</v>
      </c>
      <c r="Y237" s="138"/>
      <c r="Z237" s="125">
        <f t="shared" si="135"/>
        <v>0</v>
      </c>
      <c r="AA237" s="125">
        <f t="shared" si="136"/>
        <v>0</v>
      </c>
      <c r="AB237" s="138">
        <f>SUMIF(Feuil1!$B:$B,Consolidation!$B237,Feuil1!$H:$H)</f>
        <v>0</v>
      </c>
      <c r="AC237" s="138"/>
      <c r="AD237" s="138">
        <f>SUMIF(Feuil2!$B:$B,Consolidation!$B237,Feuil2!$H:$H)</f>
        <v>0</v>
      </c>
      <c r="AE237" s="138"/>
      <c r="AF237" s="138">
        <f>SUMIF(Feuil3!$B:$B,Consolidation!$B237,Feuil3!$H:$H)</f>
        <v>0</v>
      </c>
      <c r="AG237" s="138"/>
      <c r="AH237" s="138">
        <f>SUMIF(Feuil4!$B:$B,Consolidation!$B237,Feuil4!$H:$H)</f>
        <v>0</v>
      </c>
      <c r="AI237" s="138"/>
      <c r="AJ237" s="138">
        <f>SUMIF(Feuil5!$B:$B,Consolidation!$B237,Feuil5!$H:$H)</f>
        <v>0</v>
      </c>
      <c r="AK237" s="138"/>
      <c r="AL237" s="125">
        <f t="shared" si="137"/>
        <v>0</v>
      </c>
      <c r="AM237" s="125">
        <f t="shared" si="138"/>
        <v>0</v>
      </c>
      <c r="AN237" s="78">
        <f t="shared" si="132"/>
        <v>0</v>
      </c>
    </row>
    <row r="238" spans="1:40" s="1" customFormat="1" x14ac:dyDescent="0.3">
      <c r="A238" s="69" t="s">
        <v>330</v>
      </c>
      <c r="B238" s="139">
        <v>4797</v>
      </c>
      <c r="C238" s="140" t="s">
        <v>233</v>
      </c>
      <c r="D238" s="138">
        <f>SUMIF(Feuil1!$B:$B,Consolidation!$B238,Feuil1!$D:$D)</f>
        <v>0</v>
      </c>
      <c r="E238" s="138"/>
      <c r="F238" s="138">
        <f>SUMIF(Feuil2!$B:$B,Consolidation!$B238,Feuil2!$D:$D)</f>
        <v>0</v>
      </c>
      <c r="G238" s="138"/>
      <c r="H238" s="138">
        <f>SUMIF(Feuil3!$B:$B,Consolidation!$B238,Feuil3!$D:$D)</f>
        <v>0</v>
      </c>
      <c r="I238" s="138"/>
      <c r="J238" s="138">
        <f>SUMIF(Feuil4!$B:$B,Consolidation!$B238,Feuil4!$D:$D)</f>
        <v>0</v>
      </c>
      <c r="K238" s="138"/>
      <c r="L238" s="138">
        <f>SUMIF(Feuil5!$B:$B,Consolidation!$B238,Feuil5!$D:$D)</f>
        <v>0</v>
      </c>
      <c r="M238" s="138"/>
      <c r="N238" s="125">
        <f t="shared" si="133"/>
        <v>0</v>
      </c>
      <c r="O238" s="125">
        <f t="shared" si="134"/>
        <v>0</v>
      </c>
      <c r="P238" s="138">
        <f>SUMIF(Feuil1!$B:$B,Consolidation!$B238,Feuil1!$F:$F)</f>
        <v>0</v>
      </c>
      <c r="Q238" s="138"/>
      <c r="R238" s="138">
        <f>SUMIF(Feuil2!$B:$B,Consolidation!$B238,Feuil2!$F:$F)</f>
        <v>0</v>
      </c>
      <c r="S238" s="138"/>
      <c r="T238" s="138">
        <f>SUMIF(Feuil3!$B:$B,Consolidation!$B238,Feuil3!$F:$F)</f>
        <v>0</v>
      </c>
      <c r="U238" s="138"/>
      <c r="V238" s="138">
        <f>SUMIF(Feuil4!$B:$B,Consolidation!$B238,Feuil4!$F:$F)</f>
        <v>0</v>
      </c>
      <c r="W238" s="138"/>
      <c r="X238" s="138">
        <f>SUMIF(Feuil5!$B:$B,Consolidation!$B238,Feuil5!$F:$F)</f>
        <v>0</v>
      </c>
      <c r="Y238" s="138"/>
      <c r="Z238" s="125">
        <f t="shared" si="135"/>
        <v>0</v>
      </c>
      <c r="AA238" s="125">
        <f t="shared" si="136"/>
        <v>0</v>
      </c>
      <c r="AB238" s="138">
        <f>SUMIF(Feuil1!$B:$B,Consolidation!$B238,Feuil1!$H:$H)</f>
        <v>0</v>
      </c>
      <c r="AC238" s="138"/>
      <c r="AD238" s="138">
        <f>SUMIF(Feuil2!$B:$B,Consolidation!$B238,Feuil2!$H:$H)</f>
        <v>0</v>
      </c>
      <c r="AE238" s="138"/>
      <c r="AF238" s="138">
        <f>SUMIF(Feuil3!$B:$B,Consolidation!$B238,Feuil3!$H:$H)</f>
        <v>0</v>
      </c>
      <c r="AG238" s="138"/>
      <c r="AH238" s="138">
        <f>SUMIF(Feuil4!$B:$B,Consolidation!$B238,Feuil4!$H:$H)</f>
        <v>0</v>
      </c>
      <c r="AI238" s="138"/>
      <c r="AJ238" s="138">
        <f>SUMIF(Feuil5!$B:$B,Consolidation!$B238,Feuil5!$H:$H)</f>
        <v>0</v>
      </c>
      <c r="AK238" s="138"/>
      <c r="AL238" s="125">
        <f t="shared" si="137"/>
        <v>0</v>
      </c>
      <c r="AM238" s="125">
        <f t="shared" si="138"/>
        <v>0</v>
      </c>
      <c r="AN238" s="78">
        <f t="shared" si="132"/>
        <v>0</v>
      </c>
    </row>
    <row r="239" spans="1:40" s="1" customFormat="1" x14ac:dyDescent="0.3">
      <c r="A239" s="69" t="s">
        <v>330</v>
      </c>
      <c r="B239" s="139">
        <v>4798</v>
      </c>
      <c r="C239" s="140" t="s">
        <v>100</v>
      </c>
      <c r="D239" s="138">
        <f>SUMIF(Feuil1!$B:$B,Consolidation!$B239,Feuil1!$D:$D)</f>
        <v>0</v>
      </c>
      <c r="E239" s="138"/>
      <c r="F239" s="138">
        <f>SUMIF(Feuil2!$B:$B,Consolidation!$B239,Feuil2!$D:$D)</f>
        <v>0</v>
      </c>
      <c r="G239" s="138"/>
      <c r="H239" s="138">
        <f>SUMIF(Feuil3!$B:$B,Consolidation!$B239,Feuil3!$D:$D)</f>
        <v>0</v>
      </c>
      <c r="I239" s="138"/>
      <c r="J239" s="138">
        <f>SUMIF(Feuil4!$B:$B,Consolidation!$B239,Feuil4!$D:$D)</f>
        <v>0</v>
      </c>
      <c r="K239" s="138"/>
      <c r="L239" s="138">
        <f>SUMIF(Feuil5!$B:$B,Consolidation!$B239,Feuil5!$D:$D)</f>
        <v>0</v>
      </c>
      <c r="M239" s="138"/>
      <c r="N239" s="125">
        <f t="shared" si="133"/>
        <v>0</v>
      </c>
      <c r="O239" s="125">
        <f t="shared" si="134"/>
        <v>0</v>
      </c>
      <c r="P239" s="138">
        <f>SUMIF(Feuil1!$B:$B,Consolidation!$B239,Feuil1!$F:$F)</f>
        <v>0</v>
      </c>
      <c r="Q239" s="138"/>
      <c r="R239" s="138">
        <f>SUMIF(Feuil2!$B:$B,Consolidation!$B239,Feuil2!$F:$F)</f>
        <v>0</v>
      </c>
      <c r="S239" s="138"/>
      <c r="T239" s="138">
        <f>SUMIF(Feuil3!$B:$B,Consolidation!$B239,Feuil3!$F:$F)</f>
        <v>0</v>
      </c>
      <c r="U239" s="138"/>
      <c r="V239" s="138">
        <f>SUMIF(Feuil4!$B:$B,Consolidation!$B239,Feuil4!$F:$F)</f>
        <v>0</v>
      </c>
      <c r="W239" s="138"/>
      <c r="X239" s="138">
        <f>SUMIF(Feuil5!$B:$B,Consolidation!$B239,Feuil5!$F:$F)</f>
        <v>0</v>
      </c>
      <c r="Y239" s="138"/>
      <c r="Z239" s="125">
        <f t="shared" si="135"/>
        <v>0</v>
      </c>
      <c r="AA239" s="125">
        <f t="shared" si="136"/>
        <v>0</v>
      </c>
      <c r="AB239" s="138">
        <f>SUMIF(Feuil1!$B:$B,Consolidation!$B239,Feuil1!$H:$H)</f>
        <v>0</v>
      </c>
      <c r="AC239" s="138"/>
      <c r="AD239" s="138">
        <f>SUMIF(Feuil2!$B:$B,Consolidation!$B239,Feuil2!$H:$H)</f>
        <v>0</v>
      </c>
      <c r="AE239" s="138"/>
      <c r="AF239" s="138">
        <f>SUMIF(Feuil3!$B:$B,Consolidation!$B239,Feuil3!$H:$H)</f>
        <v>0</v>
      </c>
      <c r="AG239" s="138"/>
      <c r="AH239" s="138">
        <f>SUMIF(Feuil4!$B:$B,Consolidation!$B239,Feuil4!$H:$H)</f>
        <v>0</v>
      </c>
      <c r="AI239" s="138"/>
      <c r="AJ239" s="138">
        <f>SUMIF(Feuil5!$B:$B,Consolidation!$B239,Feuil5!$H:$H)</f>
        <v>0</v>
      </c>
      <c r="AK239" s="138"/>
      <c r="AL239" s="125">
        <f t="shared" si="137"/>
        <v>0</v>
      </c>
      <c r="AM239" s="125">
        <f t="shared" si="138"/>
        <v>0</v>
      </c>
      <c r="AN239" s="78">
        <f t="shared" si="132"/>
        <v>0</v>
      </c>
    </row>
    <row r="240" spans="1:40" s="1" customFormat="1" x14ac:dyDescent="0.3">
      <c r="A240" s="69" t="s">
        <v>330</v>
      </c>
      <c r="B240" s="139">
        <v>4799</v>
      </c>
      <c r="C240" s="140" t="s">
        <v>101</v>
      </c>
      <c r="D240" s="138">
        <f>SUMIF(Feuil1!$B:$B,Consolidation!$B240,Feuil1!$D:$D)</f>
        <v>0</v>
      </c>
      <c r="E240" s="138"/>
      <c r="F240" s="138">
        <f>SUMIF(Feuil2!$B:$B,Consolidation!$B240,Feuil2!$D:$D)</f>
        <v>0</v>
      </c>
      <c r="G240" s="138"/>
      <c r="H240" s="138">
        <f>SUMIF(Feuil3!$B:$B,Consolidation!$B240,Feuil3!$D:$D)</f>
        <v>0</v>
      </c>
      <c r="I240" s="138"/>
      <c r="J240" s="138">
        <f>SUMIF(Feuil4!$B:$B,Consolidation!$B240,Feuil4!$D:$D)</f>
        <v>0</v>
      </c>
      <c r="K240" s="138"/>
      <c r="L240" s="138">
        <f>SUMIF(Feuil5!$B:$B,Consolidation!$B240,Feuil5!$D:$D)</f>
        <v>0</v>
      </c>
      <c r="M240" s="138"/>
      <c r="N240" s="125">
        <f t="shared" si="133"/>
        <v>0</v>
      </c>
      <c r="O240" s="125">
        <f t="shared" si="134"/>
        <v>0</v>
      </c>
      <c r="P240" s="138">
        <f>SUMIF(Feuil1!$B:$B,Consolidation!$B240,Feuil1!$F:$F)</f>
        <v>0</v>
      </c>
      <c r="Q240" s="138"/>
      <c r="R240" s="138">
        <f>SUMIF(Feuil2!$B:$B,Consolidation!$B240,Feuil2!$F:$F)</f>
        <v>0</v>
      </c>
      <c r="S240" s="138"/>
      <c r="T240" s="138">
        <f>SUMIF(Feuil3!$B:$B,Consolidation!$B240,Feuil3!$F:$F)</f>
        <v>0</v>
      </c>
      <c r="U240" s="138"/>
      <c r="V240" s="138">
        <f>SUMIF(Feuil4!$B:$B,Consolidation!$B240,Feuil4!$F:$F)</f>
        <v>0</v>
      </c>
      <c r="W240" s="138"/>
      <c r="X240" s="138">
        <f>SUMIF(Feuil5!$B:$B,Consolidation!$B240,Feuil5!$F:$F)</f>
        <v>0</v>
      </c>
      <c r="Y240" s="138"/>
      <c r="Z240" s="125">
        <f t="shared" si="135"/>
        <v>0</v>
      </c>
      <c r="AA240" s="125">
        <f t="shared" si="136"/>
        <v>0</v>
      </c>
      <c r="AB240" s="138">
        <f>SUMIF(Feuil1!$B:$B,Consolidation!$B240,Feuil1!$H:$H)</f>
        <v>0</v>
      </c>
      <c r="AC240" s="138"/>
      <c r="AD240" s="138">
        <f>SUMIF(Feuil2!$B:$B,Consolidation!$B240,Feuil2!$H:$H)</f>
        <v>0</v>
      </c>
      <c r="AE240" s="138"/>
      <c r="AF240" s="138">
        <f>SUMIF(Feuil3!$B:$B,Consolidation!$B240,Feuil3!$H:$H)</f>
        <v>0</v>
      </c>
      <c r="AG240" s="138"/>
      <c r="AH240" s="138">
        <f>SUMIF(Feuil4!$B:$B,Consolidation!$B240,Feuil4!$H:$H)</f>
        <v>0</v>
      </c>
      <c r="AI240" s="138"/>
      <c r="AJ240" s="138">
        <f>SUMIF(Feuil5!$B:$B,Consolidation!$B240,Feuil5!$H:$H)</f>
        <v>0</v>
      </c>
      <c r="AK240" s="138"/>
      <c r="AL240" s="125">
        <f t="shared" si="137"/>
        <v>0</v>
      </c>
      <c r="AM240" s="125">
        <f t="shared" si="138"/>
        <v>0</v>
      </c>
      <c r="AN240" s="78">
        <f t="shared" si="132"/>
        <v>0</v>
      </c>
    </row>
    <row r="241" spans="1:40" s="92" customFormat="1" x14ac:dyDescent="0.3">
      <c r="A241" s="69" t="s">
        <v>330</v>
      </c>
      <c r="B241" s="136"/>
      <c r="C241" s="137"/>
      <c r="D241" s="138"/>
      <c r="E241" s="138"/>
      <c r="F241" s="138"/>
      <c r="G241" s="138"/>
      <c r="H241" s="138"/>
      <c r="I241" s="138"/>
      <c r="J241" s="138"/>
      <c r="K241" s="138"/>
      <c r="L241" s="138"/>
      <c r="M241" s="138"/>
      <c r="N241" s="125"/>
      <c r="O241" s="125"/>
      <c r="P241" s="138"/>
      <c r="Q241" s="138"/>
      <c r="R241" s="138"/>
      <c r="S241" s="138"/>
      <c r="T241" s="138"/>
      <c r="U241" s="138"/>
      <c r="V241" s="138"/>
      <c r="W241" s="138"/>
      <c r="X241" s="138"/>
      <c r="Y241" s="138"/>
      <c r="Z241" s="125"/>
      <c r="AA241" s="125"/>
      <c r="AB241" s="138"/>
      <c r="AC241" s="138"/>
      <c r="AD241" s="138"/>
      <c r="AE241" s="138"/>
      <c r="AF241" s="138"/>
      <c r="AG241" s="138"/>
      <c r="AH241" s="138"/>
      <c r="AI241" s="138"/>
      <c r="AJ241" s="138"/>
      <c r="AK241" s="138"/>
      <c r="AL241" s="125"/>
      <c r="AM241" s="125"/>
      <c r="AN241" s="78">
        <f t="shared" si="132"/>
        <v>0</v>
      </c>
    </row>
    <row r="242" spans="1:40" s="3" customFormat="1" x14ac:dyDescent="0.3">
      <c r="A242" s="69"/>
      <c r="B242" s="101">
        <v>48</v>
      </c>
      <c r="C242" s="102" t="s">
        <v>234</v>
      </c>
      <c r="D242" s="103">
        <f>SUBTOTAL(9,D243:D256)</f>
        <v>0</v>
      </c>
      <c r="E242" s="103">
        <f>IF($E$5&gt;0,D242/$E$5,0)</f>
        <v>0</v>
      </c>
      <c r="F242" s="103">
        <f>SUBTOTAL(9,F243:F256)</f>
        <v>0</v>
      </c>
      <c r="G242" s="103">
        <f>IF($G$5&gt;0,F242/$G$5,0)</f>
        <v>0</v>
      </c>
      <c r="H242" s="103">
        <f>SUBTOTAL(9,H243:H256)</f>
        <v>0</v>
      </c>
      <c r="I242" s="103">
        <f>IF($I$5&gt;0,H242/$I$5,0)</f>
        <v>0</v>
      </c>
      <c r="J242" s="103">
        <f>SUBTOTAL(9,J243:J256)</f>
        <v>0</v>
      </c>
      <c r="K242" s="103">
        <f>IF($K$5&gt;0,J242/$K$5,0)</f>
        <v>0</v>
      </c>
      <c r="L242" s="103">
        <f>SUBTOTAL(9,L243:L256)</f>
        <v>0</v>
      </c>
      <c r="M242" s="103">
        <f>IF($M$5&gt;0,L242/$M$5,0)</f>
        <v>0</v>
      </c>
      <c r="N242" s="116">
        <f>D242+F242+H242+J242+L242</f>
        <v>0</v>
      </c>
      <c r="O242" s="116">
        <f>E242+G242+I242+K242+M242</f>
        <v>0</v>
      </c>
      <c r="P242" s="103">
        <f>SUBTOTAL(9,P243:P256)</f>
        <v>0</v>
      </c>
      <c r="Q242" s="103">
        <f>IF($Q$5&gt;0,P242/$Q$5,0)</f>
        <v>0</v>
      </c>
      <c r="R242" s="103">
        <f>SUBTOTAL(9,R243:R256)</f>
        <v>0</v>
      </c>
      <c r="S242" s="103">
        <f>IF($S$5&gt;0,R242/$S$5,0)</f>
        <v>0</v>
      </c>
      <c r="T242" s="103">
        <f>SUBTOTAL(9,T243:T256)</f>
        <v>0</v>
      </c>
      <c r="U242" s="103">
        <f>IF($U$5&gt;0,T242/$U$5,0)</f>
        <v>0</v>
      </c>
      <c r="V242" s="103">
        <f>SUBTOTAL(9,V243:V256)</f>
        <v>0</v>
      </c>
      <c r="W242" s="103">
        <f>IF($W$5&gt;0,V242/$W$5,0)</f>
        <v>0</v>
      </c>
      <c r="X242" s="103">
        <f>SUBTOTAL(9,X243:X256)</f>
        <v>0</v>
      </c>
      <c r="Y242" s="103">
        <f>IF($Y$5&gt;0,X242/$Y$5,0)</f>
        <v>0</v>
      </c>
      <c r="Z242" s="116">
        <f>P242+R242+T242+V242+X242</f>
        <v>0</v>
      </c>
      <c r="AA242" s="116">
        <f>Q242+S242+U242+W242+Y242</f>
        <v>0</v>
      </c>
      <c r="AB242" s="103">
        <f>SUBTOTAL(9,AB243:AB256)</f>
        <v>0</v>
      </c>
      <c r="AC242" s="103">
        <f>IF($AC$5&gt;0,AB242/$AC$5,0)</f>
        <v>0</v>
      </c>
      <c r="AD242" s="103">
        <f>SUBTOTAL(9,AD243:AD256)</f>
        <v>0</v>
      </c>
      <c r="AE242" s="103">
        <f>IF($AE$5&gt;0,AD242/$AE$5,0)</f>
        <v>0</v>
      </c>
      <c r="AF242" s="103">
        <f>SUBTOTAL(9,AF243:AF256)</f>
        <v>0</v>
      </c>
      <c r="AG242" s="103">
        <f>IF($AG$5&gt;0,AF242/$AG$5,0)</f>
        <v>0</v>
      </c>
      <c r="AH242" s="103">
        <f>SUBTOTAL(9,AH243:AH256)</f>
        <v>0</v>
      </c>
      <c r="AI242" s="103">
        <f>IF($AI$5&gt;0,AH242/$AI$5,0)</f>
        <v>0</v>
      </c>
      <c r="AJ242" s="103">
        <f>SUBTOTAL(9,AJ243:AJ256)</f>
        <v>0</v>
      </c>
      <c r="AK242" s="103">
        <f>IF($AK$5&gt;0,AJ242/$AK$5,0)</f>
        <v>0</v>
      </c>
      <c r="AL242" s="116">
        <f>AB242+AD242+AF242+AH242+AJ242</f>
        <v>0</v>
      </c>
      <c r="AM242" s="116">
        <f>AC242+AE242+AG242+AI242+AK242</f>
        <v>0</v>
      </c>
      <c r="AN242" s="78">
        <f t="shared" si="132"/>
        <v>0</v>
      </c>
    </row>
    <row r="243" spans="1:40" s="1" customFormat="1" x14ac:dyDescent="0.3">
      <c r="A243" s="69"/>
      <c r="B243" s="139">
        <v>4800</v>
      </c>
      <c r="C243" s="140" t="s">
        <v>235</v>
      </c>
      <c r="D243" s="138">
        <f>SUMIF(Feuil1!$B:$B,Consolidation!$B243,Feuil1!$D:$D)</f>
        <v>0</v>
      </c>
      <c r="E243" s="138"/>
      <c r="F243" s="138">
        <f>SUMIF(Feuil2!$B:$B,Consolidation!$B243,Feuil2!$D:$D)</f>
        <v>0</v>
      </c>
      <c r="G243" s="138"/>
      <c r="H243" s="138">
        <f>SUMIF(Feuil3!$B:$B,Consolidation!$B243,Feuil3!$D:$D)</f>
        <v>0</v>
      </c>
      <c r="I243" s="138"/>
      <c r="J243" s="138">
        <f>SUMIF(Feuil4!$B:$B,Consolidation!$B243,Feuil4!$D:$D)</f>
        <v>0</v>
      </c>
      <c r="K243" s="138"/>
      <c r="L243" s="138">
        <f>SUMIF(Feuil5!$B:$B,Consolidation!$B243,Feuil5!$D:$D)</f>
        <v>0</v>
      </c>
      <c r="M243" s="138"/>
      <c r="N243" s="125">
        <f t="shared" ref="N243:N255" si="139">D243+F243+H243+J243+L243</f>
        <v>0</v>
      </c>
      <c r="O243" s="125">
        <f t="shared" ref="O243:O255" si="140">E243+G243+I243+K243+M243</f>
        <v>0</v>
      </c>
      <c r="P243" s="138">
        <f>SUMIF(Feuil1!$B:$B,Consolidation!$B243,Feuil1!$F:$F)</f>
        <v>0</v>
      </c>
      <c r="Q243" s="138"/>
      <c r="R243" s="138">
        <f>SUMIF(Feuil2!$B:$B,Consolidation!$B243,Feuil2!$F:$F)</f>
        <v>0</v>
      </c>
      <c r="S243" s="138"/>
      <c r="T243" s="138">
        <f>SUMIF(Feuil3!$B:$B,Consolidation!$B243,Feuil3!$F:$F)</f>
        <v>0</v>
      </c>
      <c r="U243" s="138"/>
      <c r="V243" s="138">
        <f>SUMIF(Feuil4!$B:$B,Consolidation!$B243,Feuil4!$F:$F)</f>
        <v>0</v>
      </c>
      <c r="W243" s="138"/>
      <c r="X243" s="138">
        <f>SUMIF(Feuil5!$B:$B,Consolidation!$B243,Feuil5!$F:$F)</f>
        <v>0</v>
      </c>
      <c r="Y243" s="138"/>
      <c r="Z243" s="125">
        <f t="shared" ref="Z243:Z250" si="141">P243+R243+T243+V243+X243</f>
        <v>0</v>
      </c>
      <c r="AA243" s="125">
        <f t="shared" ref="AA243:AA250" si="142">Q243+S243+U243+W243+Y243</f>
        <v>0</v>
      </c>
      <c r="AB243" s="138">
        <f>SUMIF(Feuil1!$B:$B,Consolidation!$B243,Feuil1!$H:$H)</f>
        <v>0</v>
      </c>
      <c r="AC243" s="138"/>
      <c r="AD243" s="138">
        <f>SUMIF(Feuil2!$B:$B,Consolidation!$B243,Feuil2!$H:$H)</f>
        <v>0</v>
      </c>
      <c r="AE243" s="138"/>
      <c r="AF243" s="138">
        <f>SUMIF(Feuil3!$B:$B,Consolidation!$B243,Feuil3!$H:$H)</f>
        <v>0</v>
      </c>
      <c r="AG243" s="138"/>
      <c r="AH243" s="138">
        <f>SUMIF(Feuil4!$B:$B,Consolidation!$B243,Feuil4!$H:$H)</f>
        <v>0</v>
      </c>
      <c r="AI243" s="138"/>
      <c r="AJ243" s="138">
        <f>SUMIF(Feuil5!$B:$B,Consolidation!$B243,Feuil5!$H:$H)</f>
        <v>0</v>
      </c>
      <c r="AK243" s="138"/>
      <c r="AL243" s="125">
        <f t="shared" ref="AL243:AL250" si="143">AB243+AD243+AF243+AH243+AJ243</f>
        <v>0</v>
      </c>
      <c r="AM243" s="125">
        <f t="shared" ref="AM243:AM250" si="144">AC243+AE243+AG243+AI243+AK243</f>
        <v>0</v>
      </c>
      <c r="AN243" s="78">
        <f t="shared" si="132"/>
        <v>0</v>
      </c>
    </row>
    <row r="244" spans="1:40" s="1" customFormat="1" x14ac:dyDescent="0.3">
      <c r="A244" s="69" t="s">
        <v>330</v>
      </c>
      <c r="B244" s="139">
        <v>4810</v>
      </c>
      <c r="C244" s="140" t="s">
        <v>236</v>
      </c>
      <c r="D244" s="138">
        <f>SUMIF(Feuil1!$B:$B,Consolidation!$B244,Feuil1!$D:$D)</f>
        <v>0</v>
      </c>
      <c r="E244" s="138"/>
      <c r="F244" s="138">
        <f>SUMIF(Feuil2!$B:$B,Consolidation!$B244,Feuil2!$D:$D)</f>
        <v>0</v>
      </c>
      <c r="G244" s="138"/>
      <c r="H244" s="138">
        <f>SUMIF(Feuil3!$B:$B,Consolidation!$B244,Feuil3!$D:$D)</f>
        <v>0</v>
      </c>
      <c r="I244" s="138"/>
      <c r="J244" s="138">
        <f>SUMIF(Feuil4!$B:$B,Consolidation!$B244,Feuil4!$D:$D)</f>
        <v>0</v>
      </c>
      <c r="K244" s="138"/>
      <c r="L244" s="138">
        <f>SUMIF(Feuil5!$B:$B,Consolidation!$B244,Feuil5!$D:$D)</f>
        <v>0</v>
      </c>
      <c r="M244" s="138"/>
      <c r="N244" s="125">
        <f t="shared" si="139"/>
        <v>0</v>
      </c>
      <c r="O244" s="125">
        <f t="shared" si="140"/>
        <v>0</v>
      </c>
      <c r="P244" s="138">
        <f>SUMIF(Feuil1!$B:$B,Consolidation!$B244,Feuil1!$F:$F)</f>
        <v>0</v>
      </c>
      <c r="Q244" s="138"/>
      <c r="R244" s="138">
        <f>SUMIF(Feuil2!$B:$B,Consolidation!$B244,Feuil2!$F:$F)</f>
        <v>0</v>
      </c>
      <c r="S244" s="138"/>
      <c r="T244" s="138">
        <f>SUMIF(Feuil3!$B:$B,Consolidation!$B244,Feuil3!$F:$F)</f>
        <v>0</v>
      </c>
      <c r="U244" s="138"/>
      <c r="V244" s="138">
        <f>SUMIF(Feuil4!$B:$B,Consolidation!$B244,Feuil4!$F:$F)</f>
        <v>0</v>
      </c>
      <c r="W244" s="138"/>
      <c r="X244" s="138">
        <f>SUMIF(Feuil5!$B:$B,Consolidation!$B244,Feuil5!$F:$F)</f>
        <v>0</v>
      </c>
      <c r="Y244" s="138"/>
      <c r="Z244" s="125">
        <f t="shared" si="141"/>
        <v>0</v>
      </c>
      <c r="AA244" s="125">
        <f t="shared" si="142"/>
        <v>0</v>
      </c>
      <c r="AB244" s="138">
        <f>SUMIF(Feuil1!$B:$B,Consolidation!$B244,Feuil1!$H:$H)</f>
        <v>0</v>
      </c>
      <c r="AC244" s="138"/>
      <c r="AD244" s="138">
        <f>SUMIF(Feuil2!$B:$B,Consolidation!$B244,Feuil2!$H:$H)</f>
        <v>0</v>
      </c>
      <c r="AE244" s="138"/>
      <c r="AF244" s="138">
        <f>SUMIF(Feuil3!$B:$B,Consolidation!$B244,Feuil3!$H:$H)</f>
        <v>0</v>
      </c>
      <c r="AG244" s="138"/>
      <c r="AH244" s="138">
        <f>SUMIF(Feuil4!$B:$B,Consolidation!$B244,Feuil4!$H:$H)</f>
        <v>0</v>
      </c>
      <c r="AI244" s="138"/>
      <c r="AJ244" s="138">
        <f>SUMIF(Feuil5!$B:$B,Consolidation!$B244,Feuil5!$H:$H)</f>
        <v>0</v>
      </c>
      <c r="AK244" s="138"/>
      <c r="AL244" s="125">
        <f t="shared" si="143"/>
        <v>0</v>
      </c>
      <c r="AM244" s="125">
        <f t="shared" si="144"/>
        <v>0</v>
      </c>
      <c r="AN244" s="78">
        <f t="shared" si="132"/>
        <v>0</v>
      </c>
    </row>
    <row r="245" spans="1:40" s="1" customFormat="1" x14ac:dyDescent="0.3">
      <c r="A245" s="69" t="s">
        <v>330</v>
      </c>
      <c r="B245" s="139">
        <v>4820</v>
      </c>
      <c r="C245" s="140" t="s">
        <v>237</v>
      </c>
      <c r="D245" s="138">
        <f>SUMIF(Feuil1!$B:$B,Consolidation!$B245,Feuil1!$D:$D)</f>
        <v>0</v>
      </c>
      <c r="E245" s="138"/>
      <c r="F245" s="138">
        <f>SUMIF(Feuil2!$B:$B,Consolidation!$B245,Feuil2!$D:$D)</f>
        <v>0</v>
      </c>
      <c r="G245" s="138"/>
      <c r="H245" s="138">
        <f>SUMIF(Feuil3!$B:$B,Consolidation!$B245,Feuil3!$D:$D)</f>
        <v>0</v>
      </c>
      <c r="I245" s="138"/>
      <c r="J245" s="138">
        <f>SUMIF(Feuil4!$B:$B,Consolidation!$B245,Feuil4!$D:$D)</f>
        <v>0</v>
      </c>
      <c r="K245" s="138"/>
      <c r="L245" s="138">
        <f>SUMIF(Feuil5!$B:$B,Consolidation!$B245,Feuil5!$D:$D)</f>
        <v>0</v>
      </c>
      <c r="M245" s="138"/>
      <c r="N245" s="125">
        <f t="shared" si="139"/>
        <v>0</v>
      </c>
      <c r="O245" s="125">
        <f t="shared" si="140"/>
        <v>0</v>
      </c>
      <c r="P245" s="138">
        <f>SUMIF(Feuil1!$B:$B,Consolidation!$B245,Feuil1!$F:$F)</f>
        <v>0</v>
      </c>
      <c r="Q245" s="138"/>
      <c r="R245" s="138">
        <f>SUMIF(Feuil2!$B:$B,Consolidation!$B245,Feuil2!$F:$F)</f>
        <v>0</v>
      </c>
      <c r="S245" s="138"/>
      <c r="T245" s="138">
        <f>SUMIF(Feuil3!$B:$B,Consolidation!$B245,Feuil3!$F:$F)</f>
        <v>0</v>
      </c>
      <c r="U245" s="138"/>
      <c r="V245" s="138">
        <f>SUMIF(Feuil4!$B:$B,Consolidation!$B245,Feuil4!$F:$F)</f>
        <v>0</v>
      </c>
      <c r="W245" s="138"/>
      <c r="X245" s="138">
        <f>SUMIF(Feuil5!$B:$B,Consolidation!$B245,Feuil5!$F:$F)</f>
        <v>0</v>
      </c>
      <c r="Y245" s="138"/>
      <c r="Z245" s="125">
        <f t="shared" si="141"/>
        <v>0</v>
      </c>
      <c r="AA245" s="125">
        <f t="shared" si="142"/>
        <v>0</v>
      </c>
      <c r="AB245" s="138">
        <f>SUMIF(Feuil1!$B:$B,Consolidation!$B245,Feuil1!$H:$H)</f>
        <v>0</v>
      </c>
      <c r="AC245" s="138"/>
      <c r="AD245" s="138">
        <f>SUMIF(Feuil2!$B:$B,Consolidation!$B245,Feuil2!$H:$H)</f>
        <v>0</v>
      </c>
      <c r="AE245" s="138"/>
      <c r="AF245" s="138">
        <f>SUMIF(Feuil3!$B:$B,Consolidation!$B245,Feuil3!$H:$H)</f>
        <v>0</v>
      </c>
      <c r="AG245" s="138"/>
      <c r="AH245" s="138">
        <f>SUMIF(Feuil4!$B:$B,Consolidation!$B245,Feuil4!$H:$H)</f>
        <v>0</v>
      </c>
      <c r="AI245" s="138"/>
      <c r="AJ245" s="138">
        <f>SUMIF(Feuil5!$B:$B,Consolidation!$B245,Feuil5!$H:$H)</f>
        <v>0</v>
      </c>
      <c r="AK245" s="138"/>
      <c r="AL245" s="125">
        <f t="shared" si="143"/>
        <v>0</v>
      </c>
      <c r="AM245" s="125">
        <f t="shared" si="144"/>
        <v>0</v>
      </c>
      <c r="AN245" s="78">
        <f t="shared" si="132"/>
        <v>0</v>
      </c>
    </row>
    <row r="246" spans="1:40" s="1" customFormat="1" x14ac:dyDescent="0.3">
      <c r="A246" s="69" t="s">
        <v>330</v>
      </c>
      <c r="B246" s="139">
        <v>4830</v>
      </c>
      <c r="C246" s="140" t="s">
        <v>238</v>
      </c>
      <c r="D246" s="138">
        <f>SUMIF(Feuil1!$B:$B,Consolidation!$B246,Feuil1!$D:$D)</f>
        <v>0</v>
      </c>
      <c r="E246" s="138"/>
      <c r="F246" s="138">
        <f>SUMIF(Feuil2!$B:$B,Consolidation!$B246,Feuil2!$D:$D)</f>
        <v>0</v>
      </c>
      <c r="G246" s="138"/>
      <c r="H246" s="138">
        <f>SUMIF(Feuil3!$B:$B,Consolidation!$B246,Feuil3!$D:$D)</f>
        <v>0</v>
      </c>
      <c r="I246" s="138"/>
      <c r="J246" s="138">
        <f>SUMIF(Feuil4!$B:$B,Consolidation!$B246,Feuil4!$D:$D)</f>
        <v>0</v>
      </c>
      <c r="K246" s="138"/>
      <c r="L246" s="138">
        <f>SUMIF(Feuil5!$B:$B,Consolidation!$B246,Feuil5!$D:$D)</f>
        <v>0</v>
      </c>
      <c r="M246" s="138"/>
      <c r="N246" s="125">
        <f t="shared" si="139"/>
        <v>0</v>
      </c>
      <c r="O246" s="125">
        <f t="shared" si="140"/>
        <v>0</v>
      </c>
      <c r="P246" s="138">
        <f>SUMIF(Feuil1!$B:$B,Consolidation!$B246,Feuil1!$F:$F)</f>
        <v>0</v>
      </c>
      <c r="Q246" s="138"/>
      <c r="R246" s="138">
        <f>SUMIF(Feuil2!$B:$B,Consolidation!$B246,Feuil2!$F:$F)</f>
        <v>0</v>
      </c>
      <c r="S246" s="138"/>
      <c r="T246" s="138">
        <f>SUMIF(Feuil3!$B:$B,Consolidation!$B246,Feuil3!$F:$F)</f>
        <v>0</v>
      </c>
      <c r="U246" s="138"/>
      <c r="V246" s="138">
        <f>SUMIF(Feuil4!$B:$B,Consolidation!$B246,Feuil4!$F:$F)</f>
        <v>0</v>
      </c>
      <c r="W246" s="138"/>
      <c r="X246" s="138">
        <f>SUMIF(Feuil5!$B:$B,Consolidation!$B246,Feuil5!$F:$F)</f>
        <v>0</v>
      </c>
      <c r="Y246" s="138"/>
      <c r="Z246" s="125">
        <f t="shared" si="141"/>
        <v>0</v>
      </c>
      <c r="AA246" s="125">
        <f t="shared" si="142"/>
        <v>0</v>
      </c>
      <c r="AB246" s="138">
        <f>SUMIF(Feuil1!$B:$B,Consolidation!$B246,Feuil1!$H:$H)</f>
        <v>0</v>
      </c>
      <c r="AC246" s="138"/>
      <c r="AD246" s="138">
        <f>SUMIF(Feuil2!$B:$B,Consolidation!$B246,Feuil2!$H:$H)</f>
        <v>0</v>
      </c>
      <c r="AE246" s="138"/>
      <c r="AF246" s="138">
        <f>SUMIF(Feuil3!$B:$B,Consolidation!$B246,Feuil3!$H:$H)</f>
        <v>0</v>
      </c>
      <c r="AG246" s="138"/>
      <c r="AH246" s="138">
        <f>SUMIF(Feuil4!$B:$B,Consolidation!$B246,Feuil4!$H:$H)</f>
        <v>0</v>
      </c>
      <c r="AI246" s="138"/>
      <c r="AJ246" s="138">
        <f>SUMIF(Feuil5!$B:$B,Consolidation!$B246,Feuil5!$H:$H)</f>
        <v>0</v>
      </c>
      <c r="AK246" s="138"/>
      <c r="AL246" s="125">
        <f t="shared" si="143"/>
        <v>0</v>
      </c>
      <c r="AM246" s="125">
        <f t="shared" si="144"/>
        <v>0</v>
      </c>
      <c r="AN246" s="78">
        <f t="shared" si="132"/>
        <v>0</v>
      </c>
    </row>
    <row r="247" spans="1:40" s="1" customFormat="1" x14ac:dyDescent="0.3">
      <c r="A247" s="69" t="s">
        <v>330</v>
      </c>
      <c r="B247" s="139">
        <v>4840</v>
      </c>
      <c r="C247" s="140" t="s">
        <v>239</v>
      </c>
      <c r="D247" s="138">
        <f>SUMIF(Feuil1!$B:$B,Consolidation!$B247,Feuil1!$D:$D)</f>
        <v>0</v>
      </c>
      <c r="E247" s="138"/>
      <c r="F247" s="138">
        <f>SUMIF(Feuil2!$B:$B,Consolidation!$B247,Feuil2!$D:$D)</f>
        <v>0</v>
      </c>
      <c r="G247" s="138"/>
      <c r="H247" s="138">
        <f>SUMIF(Feuil3!$B:$B,Consolidation!$B247,Feuil3!$D:$D)</f>
        <v>0</v>
      </c>
      <c r="I247" s="138"/>
      <c r="J247" s="138">
        <f>SUMIF(Feuil4!$B:$B,Consolidation!$B247,Feuil4!$D:$D)</f>
        <v>0</v>
      </c>
      <c r="K247" s="138"/>
      <c r="L247" s="138">
        <f>SUMIF(Feuil5!$B:$B,Consolidation!$B247,Feuil5!$D:$D)</f>
        <v>0</v>
      </c>
      <c r="M247" s="138"/>
      <c r="N247" s="125">
        <f t="shared" si="139"/>
        <v>0</v>
      </c>
      <c r="O247" s="125">
        <f t="shared" si="140"/>
        <v>0</v>
      </c>
      <c r="P247" s="138">
        <f>SUMIF(Feuil1!$B:$B,Consolidation!$B247,Feuil1!$F:$F)</f>
        <v>0</v>
      </c>
      <c r="Q247" s="138"/>
      <c r="R247" s="138">
        <f>SUMIF(Feuil2!$B:$B,Consolidation!$B247,Feuil2!$F:$F)</f>
        <v>0</v>
      </c>
      <c r="S247" s="138"/>
      <c r="T247" s="138">
        <f>SUMIF(Feuil3!$B:$B,Consolidation!$B247,Feuil3!$F:$F)</f>
        <v>0</v>
      </c>
      <c r="U247" s="138"/>
      <c r="V247" s="138">
        <f>SUMIF(Feuil4!$B:$B,Consolidation!$B247,Feuil4!$F:$F)</f>
        <v>0</v>
      </c>
      <c r="W247" s="138"/>
      <c r="X247" s="138">
        <f>SUMIF(Feuil5!$B:$B,Consolidation!$B247,Feuil5!$F:$F)</f>
        <v>0</v>
      </c>
      <c r="Y247" s="138"/>
      <c r="Z247" s="125">
        <f t="shared" si="141"/>
        <v>0</v>
      </c>
      <c r="AA247" s="125">
        <f t="shared" si="142"/>
        <v>0</v>
      </c>
      <c r="AB247" s="138">
        <f>SUMIF(Feuil1!$B:$B,Consolidation!$B247,Feuil1!$H:$H)</f>
        <v>0</v>
      </c>
      <c r="AC247" s="138"/>
      <c r="AD247" s="138">
        <f>SUMIF(Feuil2!$B:$B,Consolidation!$B247,Feuil2!$H:$H)</f>
        <v>0</v>
      </c>
      <c r="AE247" s="138"/>
      <c r="AF247" s="138">
        <f>SUMIF(Feuil3!$B:$B,Consolidation!$B247,Feuil3!$H:$H)</f>
        <v>0</v>
      </c>
      <c r="AG247" s="138"/>
      <c r="AH247" s="138">
        <f>SUMIF(Feuil4!$B:$B,Consolidation!$B247,Feuil4!$H:$H)</f>
        <v>0</v>
      </c>
      <c r="AI247" s="138"/>
      <c r="AJ247" s="138">
        <f>SUMIF(Feuil5!$B:$B,Consolidation!$B247,Feuil5!$H:$H)</f>
        <v>0</v>
      </c>
      <c r="AK247" s="138"/>
      <c r="AL247" s="125">
        <f t="shared" si="143"/>
        <v>0</v>
      </c>
      <c r="AM247" s="125">
        <f t="shared" si="144"/>
        <v>0</v>
      </c>
      <c r="AN247" s="78">
        <f t="shared" si="132"/>
        <v>0</v>
      </c>
    </row>
    <row r="248" spans="1:40" s="1" customFormat="1" x14ac:dyDescent="0.3">
      <c r="A248" s="69" t="s">
        <v>330</v>
      </c>
      <c r="B248" s="139">
        <v>4850</v>
      </c>
      <c r="C248" s="140" t="s">
        <v>240</v>
      </c>
      <c r="D248" s="138">
        <f>SUMIF(Feuil1!$B:$B,Consolidation!$B248,Feuil1!$D:$D)</f>
        <v>0</v>
      </c>
      <c r="E248" s="138"/>
      <c r="F248" s="138">
        <f>SUMIF(Feuil2!$B:$B,Consolidation!$B248,Feuil2!$D:$D)</f>
        <v>0</v>
      </c>
      <c r="G248" s="138"/>
      <c r="H248" s="138">
        <f>SUMIF(Feuil3!$B:$B,Consolidation!$B248,Feuil3!$D:$D)</f>
        <v>0</v>
      </c>
      <c r="I248" s="138"/>
      <c r="J248" s="138">
        <f>SUMIF(Feuil4!$B:$B,Consolidation!$B248,Feuil4!$D:$D)</f>
        <v>0</v>
      </c>
      <c r="K248" s="138"/>
      <c r="L248" s="138">
        <f>SUMIF(Feuil5!$B:$B,Consolidation!$B248,Feuil5!$D:$D)</f>
        <v>0</v>
      </c>
      <c r="M248" s="138"/>
      <c r="N248" s="125">
        <f t="shared" si="139"/>
        <v>0</v>
      </c>
      <c r="O248" s="125">
        <f t="shared" si="140"/>
        <v>0</v>
      </c>
      <c r="P248" s="138">
        <f>SUMIF(Feuil1!$B:$B,Consolidation!$B248,Feuil1!$F:$F)</f>
        <v>0</v>
      </c>
      <c r="Q248" s="138"/>
      <c r="R248" s="138">
        <f>SUMIF(Feuil2!$B:$B,Consolidation!$B248,Feuil2!$F:$F)</f>
        <v>0</v>
      </c>
      <c r="S248" s="138"/>
      <c r="T248" s="138">
        <f>SUMIF(Feuil3!$B:$B,Consolidation!$B248,Feuil3!$F:$F)</f>
        <v>0</v>
      </c>
      <c r="U248" s="138"/>
      <c r="V248" s="138">
        <f>SUMIF(Feuil4!$B:$B,Consolidation!$B248,Feuil4!$F:$F)</f>
        <v>0</v>
      </c>
      <c r="W248" s="138"/>
      <c r="X248" s="138">
        <f>SUMIF(Feuil5!$B:$B,Consolidation!$B248,Feuil5!$F:$F)</f>
        <v>0</v>
      </c>
      <c r="Y248" s="138"/>
      <c r="Z248" s="125">
        <f t="shared" si="141"/>
        <v>0</v>
      </c>
      <c r="AA248" s="125">
        <f t="shared" si="142"/>
        <v>0</v>
      </c>
      <c r="AB248" s="138">
        <f>SUMIF(Feuil1!$B:$B,Consolidation!$B248,Feuil1!$H:$H)</f>
        <v>0</v>
      </c>
      <c r="AC248" s="138"/>
      <c r="AD248" s="138">
        <f>SUMIF(Feuil2!$B:$B,Consolidation!$B248,Feuil2!$H:$H)</f>
        <v>0</v>
      </c>
      <c r="AE248" s="138"/>
      <c r="AF248" s="138">
        <f>SUMIF(Feuil3!$B:$B,Consolidation!$B248,Feuil3!$H:$H)</f>
        <v>0</v>
      </c>
      <c r="AG248" s="138"/>
      <c r="AH248" s="138">
        <f>SUMIF(Feuil4!$B:$B,Consolidation!$B248,Feuil4!$H:$H)</f>
        <v>0</v>
      </c>
      <c r="AI248" s="138"/>
      <c r="AJ248" s="138">
        <f>SUMIF(Feuil5!$B:$B,Consolidation!$B248,Feuil5!$H:$H)</f>
        <v>0</v>
      </c>
      <c r="AK248" s="138"/>
      <c r="AL248" s="125">
        <f t="shared" si="143"/>
        <v>0</v>
      </c>
      <c r="AM248" s="125">
        <f t="shared" si="144"/>
        <v>0</v>
      </c>
      <c r="AN248" s="78">
        <f t="shared" si="132"/>
        <v>0</v>
      </c>
    </row>
    <row r="249" spans="1:40" s="1" customFormat="1" x14ac:dyDescent="0.3">
      <c r="A249" s="69" t="s">
        <v>330</v>
      </c>
      <c r="B249" s="139">
        <v>4851</v>
      </c>
      <c r="C249" s="140" t="s">
        <v>241</v>
      </c>
      <c r="D249" s="138">
        <f>SUMIF(Feuil1!$B:$B,Consolidation!$B249,Feuil1!$D:$D)</f>
        <v>0</v>
      </c>
      <c r="E249" s="138"/>
      <c r="F249" s="138">
        <f>SUMIF(Feuil2!$B:$B,Consolidation!$B249,Feuil2!$D:$D)</f>
        <v>0</v>
      </c>
      <c r="G249" s="138"/>
      <c r="H249" s="138">
        <f>SUMIF(Feuil3!$B:$B,Consolidation!$B249,Feuil3!$D:$D)</f>
        <v>0</v>
      </c>
      <c r="I249" s="138"/>
      <c r="J249" s="138">
        <f>SUMIF(Feuil4!$B:$B,Consolidation!$B249,Feuil4!$D:$D)</f>
        <v>0</v>
      </c>
      <c r="K249" s="138"/>
      <c r="L249" s="138">
        <f>SUMIF(Feuil5!$B:$B,Consolidation!$B249,Feuil5!$D:$D)</f>
        <v>0</v>
      </c>
      <c r="M249" s="138"/>
      <c r="N249" s="125">
        <f t="shared" si="139"/>
        <v>0</v>
      </c>
      <c r="O249" s="125">
        <f t="shared" si="140"/>
        <v>0</v>
      </c>
      <c r="P249" s="138">
        <f>SUMIF(Feuil1!$B:$B,Consolidation!$B249,Feuil1!$F:$F)</f>
        <v>0</v>
      </c>
      <c r="Q249" s="138"/>
      <c r="R249" s="138">
        <f>SUMIF(Feuil2!$B:$B,Consolidation!$B249,Feuil2!$F:$F)</f>
        <v>0</v>
      </c>
      <c r="S249" s="138"/>
      <c r="T249" s="138">
        <f>SUMIF(Feuil3!$B:$B,Consolidation!$B249,Feuil3!$F:$F)</f>
        <v>0</v>
      </c>
      <c r="U249" s="138"/>
      <c r="V249" s="138">
        <f>SUMIF(Feuil4!$B:$B,Consolidation!$B249,Feuil4!$F:$F)</f>
        <v>0</v>
      </c>
      <c r="W249" s="138"/>
      <c r="X249" s="138">
        <f>SUMIF(Feuil5!$B:$B,Consolidation!$B249,Feuil5!$F:$F)</f>
        <v>0</v>
      </c>
      <c r="Y249" s="138"/>
      <c r="Z249" s="125">
        <f t="shared" si="141"/>
        <v>0</v>
      </c>
      <c r="AA249" s="125">
        <f t="shared" si="142"/>
        <v>0</v>
      </c>
      <c r="AB249" s="138">
        <f>SUMIF(Feuil1!$B:$B,Consolidation!$B249,Feuil1!$H:$H)</f>
        <v>0</v>
      </c>
      <c r="AC249" s="138"/>
      <c r="AD249" s="138">
        <f>SUMIF(Feuil2!$B:$B,Consolidation!$B249,Feuil2!$H:$H)</f>
        <v>0</v>
      </c>
      <c r="AE249" s="138"/>
      <c r="AF249" s="138">
        <f>SUMIF(Feuil3!$B:$B,Consolidation!$B249,Feuil3!$H:$H)</f>
        <v>0</v>
      </c>
      <c r="AG249" s="138"/>
      <c r="AH249" s="138">
        <f>SUMIF(Feuil4!$B:$B,Consolidation!$B249,Feuil4!$H:$H)</f>
        <v>0</v>
      </c>
      <c r="AI249" s="138"/>
      <c r="AJ249" s="138">
        <f>SUMIF(Feuil5!$B:$B,Consolidation!$B249,Feuil5!$H:$H)</f>
        <v>0</v>
      </c>
      <c r="AK249" s="138"/>
      <c r="AL249" s="125">
        <f t="shared" si="143"/>
        <v>0</v>
      </c>
      <c r="AM249" s="125">
        <f t="shared" si="144"/>
        <v>0</v>
      </c>
      <c r="AN249" s="78">
        <f t="shared" si="132"/>
        <v>0</v>
      </c>
    </row>
    <row r="250" spans="1:40" s="1" customFormat="1" x14ac:dyDescent="0.3">
      <c r="A250" s="69" t="s">
        <v>330</v>
      </c>
      <c r="B250" s="139">
        <v>4852</v>
      </c>
      <c r="C250" s="140" t="s">
        <v>242</v>
      </c>
      <c r="D250" s="138">
        <f>SUMIF(Feuil1!$B:$B,Consolidation!$B250,Feuil1!$D:$D)</f>
        <v>0</v>
      </c>
      <c r="E250" s="138"/>
      <c r="F250" s="138">
        <f>SUMIF(Feuil2!$B:$B,Consolidation!$B250,Feuil2!$D:$D)</f>
        <v>0</v>
      </c>
      <c r="G250" s="138"/>
      <c r="H250" s="138">
        <f>SUMIF(Feuil3!$B:$B,Consolidation!$B250,Feuil3!$D:$D)</f>
        <v>0</v>
      </c>
      <c r="I250" s="138"/>
      <c r="J250" s="138">
        <f>SUMIF(Feuil4!$B:$B,Consolidation!$B250,Feuil4!$D:$D)</f>
        <v>0</v>
      </c>
      <c r="K250" s="138"/>
      <c r="L250" s="138">
        <f>SUMIF(Feuil5!$B:$B,Consolidation!$B250,Feuil5!$D:$D)</f>
        <v>0</v>
      </c>
      <c r="M250" s="138"/>
      <c r="N250" s="125">
        <f t="shared" si="139"/>
        <v>0</v>
      </c>
      <c r="O250" s="125">
        <f t="shared" si="140"/>
        <v>0</v>
      </c>
      <c r="P250" s="138">
        <f>SUMIF(Feuil1!$B:$B,Consolidation!$B250,Feuil1!$F:$F)</f>
        <v>0</v>
      </c>
      <c r="Q250" s="138"/>
      <c r="R250" s="138">
        <f>SUMIF(Feuil2!$B:$B,Consolidation!$B250,Feuil2!$F:$F)</f>
        <v>0</v>
      </c>
      <c r="S250" s="138"/>
      <c r="T250" s="138">
        <f>SUMIF(Feuil3!$B:$B,Consolidation!$B250,Feuil3!$F:$F)</f>
        <v>0</v>
      </c>
      <c r="U250" s="138"/>
      <c r="V250" s="138">
        <f>SUMIF(Feuil4!$B:$B,Consolidation!$B250,Feuil4!$F:$F)</f>
        <v>0</v>
      </c>
      <c r="W250" s="138"/>
      <c r="X250" s="138">
        <f>SUMIF(Feuil5!$B:$B,Consolidation!$B250,Feuil5!$F:$F)</f>
        <v>0</v>
      </c>
      <c r="Y250" s="138"/>
      <c r="Z250" s="125">
        <f t="shared" si="141"/>
        <v>0</v>
      </c>
      <c r="AA250" s="125">
        <f t="shared" si="142"/>
        <v>0</v>
      </c>
      <c r="AB250" s="138">
        <f>SUMIF(Feuil1!$B:$B,Consolidation!$B250,Feuil1!$H:$H)</f>
        <v>0</v>
      </c>
      <c r="AC250" s="138"/>
      <c r="AD250" s="138">
        <f>SUMIF(Feuil2!$B:$B,Consolidation!$B250,Feuil2!$H:$H)</f>
        <v>0</v>
      </c>
      <c r="AE250" s="138"/>
      <c r="AF250" s="138">
        <f>SUMIF(Feuil3!$B:$B,Consolidation!$B250,Feuil3!$H:$H)</f>
        <v>0</v>
      </c>
      <c r="AG250" s="138"/>
      <c r="AH250" s="138">
        <f>SUMIF(Feuil4!$B:$B,Consolidation!$B250,Feuil4!$H:$H)</f>
        <v>0</v>
      </c>
      <c r="AI250" s="138"/>
      <c r="AJ250" s="138">
        <f>SUMIF(Feuil5!$B:$B,Consolidation!$B250,Feuil5!$H:$H)</f>
        <v>0</v>
      </c>
      <c r="AK250" s="138"/>
      <c r="AL250" s="125">
        <f t="shared" si="143"/>
        <v>0</v>
      </c>
      <c r="AM250" s="125">
        <f t="shared" si="144"/>
        <v>0</v>
      </c>
      <c r="AN250" s="78">
        <f t="shared" si="132"/>
        <v>0</v>
      </c>
    </row>
    <row r="251" spans="1:40" s="1" customFormat="1" x14ac:dyDescent="0.3">
      <c r="A251" s="69" t="s">
        <v>330</v>
      </c>
      <c r="B251" s="139">
        <v>4859</v>
      </c>
      <c r="C251" s="140" t="s">
        <v>243</v>
      </c>
      <c r="D251" s="138">
        <f>SUMIF(Feuil1!$B:$B,Consolidation!$B251,Feuil1!$D:$D)</f>
        <v>0</v>
      </c>
      <c r="E251" s="138"/>
      <c r="F251" s="138">
        <f>SUMIF(Feuil2!$B:$B,Consolidation!$B251,Feuil2!$D:$D)</f>
        <v>0</v>
      </c>
      <c r="G251" s="138"/>
      <c r="H251" s="138">
        <f>SUMIF(Feuil3!$B:$B,Consolidation!$B251,Feuil3!$D:$D)</f>
        <v>0</v>
      </c>
      <c r="I251" s="138"/>
      <c r="J251" s="138">
        <f>SUMIF(Feuil4!$B:$B,Consolidation!$B251,Feuil4!$D:$D)</f>
        <v>0</v>
      </c>
      <c r="K251" s="138"/>
      <c r="L251" s="138">
        <f>SUMIF(Feuil5!$B:$B,Consolidation!$B251,Feuil5!$D:$D)</f>
        <v>0</v>
      </c>
      <c r="M251" s="138"/>
      <c r="N251" s="125"/>
      <c r="O251" s="125"/>
      <c r="P251" s="138">
        <f>SUMIF(Feuil1!$B:$B,Consolidation!$B251,Feuil1!$F:$F)</f>
        <v>0</v>
      </c>
      <c r="Q251" s="138"/>
      <c r="R251" s="138">
        <f>SUMIF(Feuil2!$B:$B,Consolidation!$B251,Feuil2!$F:$F)</f>
        <v>0</v>
      </c>
      <c r="S251" s="138"/>
      <c r="T251" s="138">
        <f>SUMIF(Feuil3!$B:$B,Consolidation!$B251,Feuil3!$F:$F)</f>
        <v>0</v>
      </c>
      <c r="U251" s="138"/>
      <c r="V251" s="138">
        <f>SUMIF(Feuil4!$B:$B,Consolidation!$B251,Feuil4!$F:$F)</f>
        <v>0</v>
      </c>
      <c r="W251" s="138"/>
      <c r="X251" s="138">
        <f>SUMIF(Feuil5!$B:$B,Consolidation!$B251,Feuil5!$F:$F)</f>
        <v>0</v>
      </c>
      <c r="Y251" s="138"/>
      <c r="Z251" s="125"/>
      <c r="AA251" s="125"/>
      <c r="AB251" s="138">
        <f>SUMIF(Feuil1!$B:$B,Consolidation!$B251,Feuil1!$H:$H)</f>
        <v>0</v>
      </c>
      <c r="AC251" s="138"/>
      <c r="AD251" s="138">
        <f>SUMIF(Feuil2!$B:$B,Consolidation!$B251,Feuil2!$H:$H)</f>
        <v>0</v>
      </c>
      <c r="AE251" s="138"/>
      <c r="AF251" s="138">
        <f>SUMIF(Feuil3!$B:$B,Consolidation!$B251,Feuil3!$H:$H)</f>
        <v>0</v>
      </c>
      <c r="AG251" s="138"/>
      <c r="AH251" s="138">
        <f>SUMIF(Feuil4!$B:$B,Consolidation!$B251,Feuil4!$H:$H)</f>
        <v>0</v>
      </c>
      <c r="AI251" s="138"/>
      <c r="AJ251" s="138">
        <f>SUMIF(Feuil5!$B:$B,Consolidation!$B251,Feuil5!$H:$H)</f>
        <v>0</v>
      </c>
      <c r="AK251" s="138"/>
      <c r="AL251" s="125"/>
      <c r="AM251" s="125"/>
      <c r="AN251" s="78">
        <f t="shared" si="132"/>
        <v>0</v>
      </c>
    </row>
    <row r="252" spans="1:40" s="1" customFormat="1" x14ac:dyDescent="0.3">
      <c r="A252" s="69" t="s">
        <v>330</v>
      </c>
      <c r="B252" s="139">
        <v>4860</v>
      </c>
      <c r="C252" s="140" t="s">
        <v>244</v>
      </c>
      <c r="D252" s="138">
        <f>SUMIF(Feuil1!$B:$B,Consolidation!$B252,Feuil1!$D:$D)</f>
        <v>0</v>
      </c>
      <c r="E252" s="138"/>
      <c r="F252" s="138">
        <f>SUMIF(Feuil2!$B:$B,Consolidation!$B252,Feuil2!$D:$D)</f>
        <v>0</v>
      </c>
      <c r="G252" s="138"/>
      <c r="H252" s="138">
        <f>SUMIF(Feuil3!$B:$B,Consolidation!$B252,Feuil3!$D:$D)</f>
        <v>0</v>
      </c>
      <c r="I252" s="138"/>
      <c r="J252" s="138">
        <f>SUMIF(Feuil4!$B:$B,Consolidation!$B252,Feuil4!$D:$D)</f>
        <v>0</v>
      </c>
      <c r="K252" s="138"/>
      <c r="L252" s="138">
        <f>SUMIF(Feuil5!$B:$B,Consolidation!$B252,Feuil5!$D:$D)</f>
        <v>0</v>
      </c>
      <c r="M252" s="138"/>
      <c r="N252" s="125">
        <f t="shared" si="139"/>
        <v>0</v>
      </c>
      <c r="O252" s="125">
        <f t="shared" si="140"/>
        <v>0</v>
      </c>
      <c r="P252" s="138">
        <f>SUMIF(Feuil1!$B:$B,Consolidation!$B252,Feuil1!$F:$F)</f>
        <v>0</v>
      </c>
      <c r="Q252" s="138"/>
      <c r="R252" s="138">
        <f>SUMIF(Feuil2!$B:$B,Consolidation!$B252,Feuil2!$F:$F)</f>
        <v>0</v>
      </c>
      <c r="S252" s="138"/>
      <c r="T252" s="138">
        <f>SUMIF(Feuil3!$B:$B,Consolidation!$B252,Feuil3!$F:$F)</f>
        <v>0</v>
      </c>
      <c r="U252" s="138"/>
      <c r="V252" s="138">
        <f>SUMIF(Feuil4!$B:$B,Consolidation!$B252,Feuil4!$F:$F)</f>
        <v>0</v>
      </c>
      <c r="W252" s="138"/>
      <c r="X252" s="138">
        <f>SUMIF(Feuil5!$B:$B,Consolidation!$B252,Feuil5!$F:$F)</f>
        <v>0</v>
      </c>
      <c r="Y252" s="138"/>
      <c r="Z252" s="125">
        <f t="shared" ref="Z252:Z255" si="145">P252+R252+T252+V252+X252</f>
        <v>0</v>
      </c>
      <c r="AA252" s="125">
        <f t="shared" ref="AA252:AA255" si="146">Q252+S252+U252+W252+Y252</f>
        <v>0</v>
      </c>
      <c r="AB252" s="138">
        <f>SUMIF(Feuil1!$B:$B,Consolidation!$B252,Feuil1!$H:$H)</f>
        <v>0</v>
      </c>
      <c r="AC252" s="138"/>
      <c r="AD252" s="138">
        <f>SUMIF(Feuil2!$B:$B,Consolidation!$B252,Feuil2!$H:$H)</f>
        <v>0</v>
      </c>
      <c r="AE252" s="138"/>
      <c r="AF252" s="138">
        <f>SUMIF(Feuil3!$B:$B,Consolidation!$B252,Feuil3!$H:$H)</f>
        <v>0</v>
      </c>
      <c r="AG252" s="138"/>
      <c r="AH252" s="138">
        <f>SUMIF(Feuil4!$B:$B,Consolidation!$B252,Feuil4!$H:$H)</f>
        <v>0</v>
      </c>
      <c r="AI252" s="138"/>
      <c r="AJ252" s="138">
        <f>SUMIF(Feuil5!$B:$B,Consolidation!$B252,Feuil5!$H:$H)</f>
        <v>0</v>
      </c>
      <c r="AK252" s="138"/>
      <c r="AL252" s="125">
        <f t="shared" ref="AL252:AL255" si="147">AB252+AD252+AF252+AH252+AJ252</f>
        <v>0</v>
      </c>
      <c r="AM252" s="125">
        <f t="shared" ref="AM252:AM255" si="148">AC252+AE252+AG252+AI252+AK252</f>
        <v>0</v>
      </c>
      <c r="AN252" s="78">
        <f t="shared" si="132"/>
        <v>0</v>
      </c>
    </row>
    <row r="253" spans="1:40" s="1" customFormat="1" x14ac:dyDescent="0.3">
      <c r="A253" s="69" t="s">
        <v>330</v>
      </c>
      <c r="B253" s="139">
        <v>4861</v>
      </c>
      <c r="C253" s="140" t="s">
        <v>245</v>
      </c>
      <c r="D253" s="138">
        <f>SUMIF(Feuil1!$B:$B,Consolidation!$B253,Feuil1!$D:$D)</f>
        <v>0</v>
      </c>
      <c r="E253" s="138"/>
      <c r="F253" s="138">
        <f>SUMIF(Feuil2!$B:$B,Consolidation!$B253,Feuil2!$D:$D)</f>
        <v>0</v>
      </c>
      <c r="G253" s="138"/>
      <c r="H253" s="138">
        <f>SUMIF(Feuil3!$B:$B,Consolidation!$B253,Feuil3!$D:$D)</f>
        <v>0</v>
      </c>
      <c r="I253" s="138"/>
      <c r="J253" s="138">
        <f>SUMIF(Feuil4!$B:$B,Consolidation!$B253,Feuil4!$D:$D)</f>
        <v>0</v>
      </c>
      <c r="K253" s="138"/>
      <c r="L253" s="138">
        <f>SUMIF(Feuil5!$B:$B,Consolidation!$B253,Feuil5!$D:$D)</f>
        <v>0</v>
      </c>
      <c r="M253" s="138"/>
      <c r="N253" s="125">
        <f t="shared" si="139"/>
        <v>0</v>
      </c>
      <c r="O253" s="125">
        <f t="shared" si="140"/>
        <v>0</v>
      </c>
      <c r="P253" s="138">
        <f>SUMIF(Feuil1!$B:$B,Consolidation!$B253,Feuil1!$F:$F)</f>
        <v>0</v>
      </c>
      <c r="Q253" s="138"/>
      <c r="R253" s="138">
        <f>SUMIF(Feuil2!$B:$B,Consolidation!$B253,Feuil2!$F:$F)</f>
        <v>0</v>
      </c>
      <c r="S253" s="138"/>
      <c r="T253" s="138">
        <f>SUMIF(Feuil3!$B:$B,Consolidation!$B253,Feuil3!$F:$F)</f>
        <v>0</v>
      </c>
      <c r="U253" s="138"/>
      <c r="V253" s="138">
        <f>SUMIF(Feuil4!$B:$B,Consolidation!$B253,Feuil4!$F:$F)</f>
        <v>0</v>
      </c>
      <c r="W253" s="138"/>
      <c r="X253" s="138">
        <f>SUMIF(Feuil5!$B:$B,Consolidation!$B253,Feuil5!$F:$F)</f>
        <v>0</v>
      </c>
      <c r="Y253" s="138"/>
      <c r="Z253" s="125">
        <f t="shared" si="145"/>
        <v>0</v>
      </c>
      <c r="AA253" s="125">
        <f t="shared" si="146"/>
        <v>0</v>
      </c>
      <c r="AB253" s="138">
        <f>SUMIF(Feuil1!$B:$B,Consolidation!$B253,Feuil1!$H:$H)</f>
        <v>0</v>
      </c>
      <c r="AC253" s="138"/>
      <c r="AD253" s="138">
        <f>SUMIF(Feuil2!$B:$B,Consolidation!$B253,Feuil2!$H:$H)</f>
        <v>0</v>
      </c>
      <c r="AE253" s="138"/>
      <c r="AF253" s="138">
        <f>SUMIF(Feuil3!$B:$B,Consolidation!$B253,Feuil3!$H:$H)</f>
        <v>0</v>
      </c>
      <c r="AG253" s="138"/>
      <c r="AH253" s="138">
        <f>SUMIF(Feuil4!$B:$B,Consolidation!$B253,Feuil4!$H:$H)</f>
        <v>0</v>
      </c>
      <c r="AI253" s="138"/>
      <c r="AJ253" s="138">
        <f>SUMIF(Feuil5!$B:$B,Consolidation!$B253,Feuil5!$H:$H)</f>
        <v>0</v>
      </c>
      <c r="AK253" s="138"/>
      <c r="AL253" s="125">
        <f t="shared" si="147"/>
        <v>0</v>
      </c>
      <c r="AM253" s="125">
        <f t="shared" si="148"/>
        <v>0</v>
      </c>
      <c r="AN253" s="78">
        <f t="shared" si="132"/>
        <v>0</v>
      </c>
    </row>
    <row r="254" spans="1:40" s="1" customFormat="1" x14ac:dyDescent="0.3">
      <c r="A254" s="69" t="s">
        <v>330</v>
      </c>
      <c r="B254" s="139">
        <v>4862</v>
      </c>
      <c r="C254" s="140" t="s">
        <v>246</v>
      </c>
      <c r="D254" s="138">
        <f>SUMIF(Feuil1!$B:$B,Consolidation!$B254,Feuil1!$D:$D)</f>
        <v>0</v>
      </c>
      <c r="E254" s="138"/>
      <c r="F254" s="138">
        <f>SUMIF(Feuil2!$B:$B,Consolidation!$B254,Feuil2!$D:$D)</f>
        <v>0</v>
      </c>
      <c r="G254" s="138"/>
      <c r="H254" s="138">
        <f>SUMIF(Feuil3!$B:$B,Consolidation!$B254,Feuil3!$D:$D)</f>
        <v>0</v>
      </c>
      <c r="I254" s="138"/>
      <c r="J254" s="138">
        <f>SUMIF(Feuil4!$B:$B,Consolidation!$B254,Feuil4!$D:$D)</f>
        <v>0</v>
      </c>
      <c r="K254" s="138"/>
      <c r="L254" s="138">
        <f>SUMIF(Feuil5!$B:$B,Consolidation!$B254,Feuil5!$D:$D)</f>
        <v>0</v>
      </c>
      <c r="M254" s="138"/>
      <c r="N254" s="125">
        <f t="shared" si="139"/>
        <v>0</v>
      </c>
      <c r="O254" s="125">
        <f t="shared" si="140"/>
        <v>0</v>
      </c>
      <c r="P254" s="138">
        <f>SUMIF(Feuil1!$B:$B,Consolidation!$B254,Feuil1!$F:$F)</f>
        <v>0</v>
      </c>
      <c r="Q254" s="138"/>
      <c r="R254" s="138">
        <f>SUMIF(Feuil2!$B:$B,Consolidation!$B254,Feuil2!$F:$F)</f>
        <v>0</v>
      </c>
      <c r="S254" s="138"/>
      <c r="T254" s="138">
        <f>SUMIF(Feuil3!$B:$B,Consolidation!$B254,Feuil3!$F:$F)</f>
        <v>0</v>
      </c>
      <c r="U254" s="138"/>
      <c r="V254" s="138">
        <f>SUMIF(Feuil4!$B:$B,Consolidation!$B254,Feuil4!$F:$F)</f>
        <v>0</v>
      </c>
      <c r="W254" s="138"/>
      <c r="X254" s="138">
        <f>SUMIF(Feuil5!$B:$B,Consolidation!$B254,Feuil5!$F:$F)</f>
        <v>0</v>
      </c>
      <c r="Y254" s="138"/>
      <c r="Z254" s="125">
        <f t="shared" si="145"/>
        <v>0</v>
      </c>
      <c r="AA254" s="125">
        <f t="shared" si="146"/>
        <v>0</v>
      </c>
      <c r="AB254" s="138">
        <f>SUMIF(Feuil1!$B:$B,Consolidation!$B254,Feuil1!$H:$H)</f>
        <v>0</v>
      </c>
      <c r="AC254" s="138"/>
      <c r="AD254" s="138">
        <f>SUMIF(Feuil2!$B:$B,Consolidation!$B254,Feuil2!$H:$H)</f>
        <v>0</v>
      </c>
      <c r="AE254" s="138"/>
      <c r="AF254" s="138">
        <f>SUMIF(Feuil3!$B:$B,Consolidation!$B254,Feuil3!$H:$H)</f>
        <v>0</v>
      </c>
      <c r="AG254" s="138"/>
      <c r="AH254" s="138">
        <f>SUMIF(Feuil4!$B:$B,Consolidation!$B254,Feuil4!$H:$H)</f>
        <v>0</v>
      </c>
      <c r="AI254" s="138"/>
      <c r="AJ254" s="138">
        <f>SUMIF(Feuil5!$B:$B,Consolidation!$B254,Feuil5!$H:$H)</f>
        <v>0</v>
      </c>
      <c r="AK254" s="138"/>
      <c r="AL254" s="125">
        <f t="shared" si="147"/>
        <v>0</v>
      </c>
      <c r="AM254" s="125">
        <f t="shared" si="148"/>
        <v>0</v>
      </c>
      <c r="AN254" s="78">
        <f t="shared" si="132"/>
        <v>0</v>
      </c>
    </row>
    <row r="255" spans="1:40" s="1" customFormat="1" x14ac:dyDescent="0.3">
      <c r="A255" s="69" t="s">
        <v>330</v>
      </c>
      <c r="B255" s="139">
        <v>4890</v>
      </c>
      <c r="C255" s="140" t="s">
        <v>247</v>
      </c>
      <c r="D255" s="138">
        <f>SUMIF(Feuil1!$B:$B,Consolidation!$B255,Feuil1!$D:$D)</f>
        <v>0</v>
      </c>
      <c r="E255" s="138"/>
      <c r="F255" s="138">
        <f>SUMIF(Feuil2!$B:$B,Consolidation!$B255,Feuil2!$D:$D)</f>
        <v>0</v>
      </c>
      <c r="G255" s="138"/>
      <c r="H255" s="138">
        <f>SUMIF(Feuil3!$B:$B,Consolidation!$B255,Feuil3!$D:$D)</f>
        <v>0</v>
      </c>
      <c r="I255" s="138"/>
      <c r="J255" s="138">
        <f>SUMIF(Feuil4!$B:$B,Consolidation!$B255,Feuil4!$D:$D)</f>
        <v>0</v>
      </c>
      <c r="K255" s="138"/>
      <c r="L255" s="138">
        <f>SUMIF(Feuil5!$B:$B,Consolidation!$B255,Feuil5!$D:$D)</f>
        <v>0</v>
      </c>
      <c r="M255" s="138"/>
      <c r="N255" s="125">
        <f t="shared" si="139"/>
        <v>0</v>
      </c>
      <c r="O255" s="125">
        <f t="shared" si="140"/>
        <v>0</v>
      </c>
      <c r="P255" s="138">
        <f>SUMIF(Feuil1!$B:$B,Consolidation!$B255,Feuil1!$F:$F)</f>
        <v>0</v>
      </c>
      <c r="Q255" s="138"/>
      <c r="R255" s="138">
        <f>SUMIF(Feuil2!$B:$B,Consolidation!$B255,Feuil2!$F:$F)</f>
        <v>0</v>
      </c>
      <c r="S255" s="138"/>
      <c r="T255" s="138">
        <f>SUMIF(Feuil3!$B:$B,Consolidation!$B255,Feuil3!$F:$F)</f>
        <v>0</v>
      </c>
      <c r="U255" s="138"/>
      <c r="V255" s="138">
        <f>SUMIF(Feuil4!$B:$B,Consolidation!$B255,Feuil4!$F:$F)</f>
        <v>0</v>
      </c>
      <c r="W255" s="138"/>
      <c r="X255" s="138">
        <f>SUMIF(Feuil5!$B:$B,Consolidation!$B255,Feuil5!$F:$F)</f>
        <v>0</v>
      </c>
      <c r="Y255" s="138"/>
      <c r="Z255" s="125">
        <f t="shared" si="145"/>
        <v>0</v>
      </c>
      <c r="AA255" s="125">
        <f t="shared" si="146"/>
        <v>0</v>
      </c>
      <c r="AB255" s="138">
        <f>SUMIF(Feuil1!$B:$B,Consolidation!$B255,Feuil1!$H:$H)</f>
        <v>0</v>
      </c>
      <c r="AC255" s="138"/>
      <c r="AD255" s="138">
        <f>SUMIF(Feuil2!$B:$B,Consolidation!$B255,Feuil2!$H:$H)</f>
        <v>0</v>
      </c>
      <c r="AE255" s="138"/>
      <c r="AF255" s="138">
        <f>SUMIF(Feuil3!$B:$B,Consolidation!$B255,Feuil3!$H:$H)</f>
        <v>0</v>
      </c>
      <c r="AG255" s="138"/>
      <c r="AH255" s="138">
        <f>SUMIF(Feuil4!$B:$B,Consolidation!$B255,Feuil4!$H:$H)</f>
        <v>0</v>
      </c>
      <c r="AI255" s="138"/>
      <c r="AJ255" s="138">
        <f>SUMIF(Feuil5!$B:$B,Consolidation!$B255,Feuil5!$H:$H)</f>
        <v>0</v>
      </c>
      <c r="AK255" s="138"/>
      <c r="AL255" s="125">
        <f t="shared" si="147"/>
        <v>0</v>
      </c>
      <c r="AM255" s="125">
        <f t="shared" si="148"/>
        <v>0</v>
      </c>
      <c r="AN255" s="78">
        <f t="shared" si="132"/>
        <v>0</v>
      </c>
    </row>
    <row r="256" spans="1:40" s="92" customFormat="1" x14ac:dyDescent="0.3">
      <c r="A256" s="69" t="s">
        <v>330</v>
      </c>
      <c r="B256" s="136"/>
      <c r="C256" s="137"/>
      <c r="D256" s="138"/>
      <c r="E256" s="138"/>
      <c r="F256" s="138"/>
      <c r="G256" s="138"/>
      <c r="H256" s="138"/>
      <c r="I256" s="138"/>
      <c r="J256" s="138"/>
      <c r="K256" s="138"/>
      <c r="L256" s="138"/>
      <c r="M256" s="138"/>
      <c r="N256" s="125"/>
      <c r="O256" s="125"/>
      <c r="P256" s="138"/>
      <c r="Q256" s="138"/>
      <c r="R256" s="138"/>
      <c r="S256" s="138"/>
      <c r="T256" s="138"/>
      <c r="U256" s="138"/>
      <c r="V256" s="138"/>
      <c r="W256" s="138"/>
      <c r="X256" s="138"/>
      <c r="Y256" s="138"/>
      <c r="Z256" s="125"/>
      <c r="AA256" s="125"/>
      <c r="AB256" s="138"/>
      <c r="AC256" s="138"/>
      <c r="AD256" s="138"/>
      <c r="AE256" s="138"/>
      <c r="AF256" s="138"/>
      <c r="AG256" s="138"/>
      <c r="AH256" s="138"/>
      <c r="AI256" s="138"/>
      <c r="AJ256" s="138"/>
      <c r="AK256" s="138"/>
      <c r="AL256" s="125"/>
      <c r="AM256" s="125"/>
      <c r="AN256" s="78">
        <f t="shared" si="132"/>
        <v>0</v>
      </c>
    </row>
    <row r="257" spans="1:40" s="3" customFormat="1" x14ac:dyDescent="0.3">
      <c r="A257" s="69"/>
      <c r="B257" s="101">
        <v>49</v>
      </c>
      <c r="C257" s="102" t="s">
        <v>254</v>
      </c>
      <c r="D257" s="103">
        <f>SUBTOTAL(9,D258:D276)</f>
        <v>0</v>
      </c>
      <c r="E257" s="103">
        <f>IF($E$5&gt;0,D257/$E$5,0)</f>
        <v>0</v>
      </c>
      <c r="F257" s="103">
        <f>SUBTOTAL(9,F258:F276)</f>
        <v>0</v>
      </c>
      <c r="G257" s="103">
        <f>IF($G$5&gt;0,F257/$G$5,0)</f>
        <v>0</v>
      </c>
      <c r="H257" s="103">
        <f>SUBTOTAL(9,H258:H276)</f>
        <v>0</v>
      </c>
      <c r="I257" s="103">
        <f>IF($I$5&gt;0,H257/$I$5,0)</f>
        <v>0</v>
      </c>
      <c r="J257" s="103">
        <f>SUBTOTAL(9,J258:J276)</f>
        <v>0</v>
      </c>
      <c r="K257" s="103">
        <f>IF($K$5&gt;0,J257/$K$5,0)</f>
        <v>0</v>
      </c>
      <c r="L257" s="103">
        <f>SUBTOTAL(9,L258:L276)</f>
        <v>0</v>
      </c>
      <c r="M257" s="103">
        <f>IF($M$5&gt;0,L257/$M$5,0)</f>
        <v>0</v>
      </c>
      <c r="N257" s="116">
        <f>D257+F257+H257+J257+L257</f>
        <v>0</v>
      </c>
      <c r="O257" s="116">
        <f>E257+G257+I257+K257+M257</f>
        <v>0</v>
      </c>
      <c r="P257" s="103">
        <f>SUBTOTAL(9,P258:P276)</f>
        <v>0</v>
      </c>
      <c r="Q257" s="103">
        <f>IF($Q$5&gt;0,P257/$Q$5,0)</f>
        <v>0</v>
      </c>
      <c r="R257" s="103">
        <f>SUBTOTAL(9,R258:R276)</f>
        <v>0</v>
      </c>
      <c r="S257" s="103">
        <f>IF($S$5&gt;0,R257/$S$5,0)</f>
        <v>0</v>
      </c>
      <c r="T257" s="103">
        <f>SUBTOTAL(9,T258:T276)</f>
        <v>0</v>
      </c>
      <c r="U257" s="103">
        <f>IF($U$5&gt;0,T257/$U$5,0)</f>
        <v>0</v>
      </c>
      <c r="V257" s="103">
        <f>SUBTOTAL(9,V258:V276)</f>
        <v>0</v>
      </c>
      <c r="W257" s="103">
        <f>IF($W$5&gt;0,V257/$W$5,0)</f>
        <v>0</v>
      </c>
      <c r="X257" s="103">
        <f>SUBTOTAL(9,X258:X276)</f>
        <v>0</v>
      </c>
      <c r="Y257" s="103">
        <f>IF($Y$5&gt;0,X257/$Y$5,0)</f>
        <v>0</v>
      </c>
      <c r="Z257" s="116">
        <f>P257+R257+T257+V257+X257</f>
        <v>0</v>
      </c>
      <c r="AA257" s="116">
        <f>Q257+S257+U257+W257+Y257</f>
        <v>0</v>
      </c>
      <c r="AB257" s="103">
        <f>SUBTOTAL(9,AB258:AB276)</f>
        <v>0</v>
      </c>
      <c r="AC257" s="103">
        <f>IF($AC$5&gt;0,AB257/$AC$5,0)</f>
        <v>0</v>
      </c>
      <c r="AD257" s="103">
        <f>SUBTOTAL(9,AD258:AD276)</f>
        <v>0</v>
      </c>
      <c r="AE257" s="103">
        <f>IF($AE$5&gt;0,AD257/$AE$5,0)</f>
        <v>0</v>
      </c>
      <c r="AF257" s="103">
        <f>SUBTOTAL(9,AF258:AF276)</f>
        <v>0</v>
      </c>
      <c r="AG257" s="103">
        <f>IF($AG$5&gt;0,AF257/$AG$5,0)</f>
        <v>0</v>
      </c>
      <c r="AH257" s="103">
        <f>SUBTOTAL(9,AH258:AH276)</f>
        <v>0</v>
      </c>
      <c r="AI257" s="103">
        <f>IF($AI$5&gt;0,AH257/$AI$5,0)</f>
        <v>0</v>
      </c>
      <c r="AJ257" s="103">
        <f>SUBTOTAL(9,AJ258:AJ276)</f>
        <v>0</v>
      </c>
      <c r="AK257" s="103">
        <f>IF($AK$5&gt;0,AJ257/$AK$5,0)</f>
        <v>0</v>
      </c>
      <c r="AL257" s="116">
        <f>AB257+AD257+AF257+AH257+AJ257</f>
        <v>0</v>
      </c>
      <c r="AM257" s="116">
        <f>AC257+AE257+AG257+AI257+AK257</f>
        <v>0</v>
      </c>
      <c r="AN257" s="78">
        <f t="shared" si="132"/>
        <v>0</v>
      </c>
    </row>
    <row r="258" spans="1:40" s="1" customFormat="1" x14ac:dyDescent="0.3">
      <c r="A258" s="69"/>
      <c r="B258" s="139">
        <v>4900</v>
      </c>
      <c r="C258" s="140" t="s">
        <v>103</v>
      </c>
      <c r="D258" s="138">
        <f>SUMIF(Feuil1!$B:$B,Consolidation!$B258,Feuil1!$D:$D)</f>
        <v>0</v>
      </c>
      <c r="E258" s="138"/>
      <c r="F258" s="138">
        <f>SUMIF(Feuil2!$B:$B,Consolidation!$B258,Feuil2!$D:$D)</f>
        <v>0</v>
      </c>
      <c r="G258" s="138"/>
      <c r="H258" s="138">
        <f>SUMIF(Feuil3!$B:$B,Consolidation!$B258,Feuil3!$D:$D)</f>
        <v>0</v>
      </c>
      <c r="I258" s="138"/>
      <c r="J258" s="138">
        <f>SUMIF(Feuil4!$B:$B,Consolidation!$B258,Feuil4!$D:$D)</f>
        <v>0</v>
      </c>
      <c r="K258" s="138"/>
      <c r="L258" s="138">
        <f>SUMIF(Feuil5!$B:$B,Consolidation!$B258,Feuil5!$D:$D)</f>
        <v>0</v>
      </c>
      <c r="M258" s="138"/>
      <c r="N258" s="125">
        <f t="shared" ref="N258:N275" si="149">D258+F258+H258+J258+L258</f>
        <v>0</v>
      </c>
      <c r="O258" s="125">
        <f t="shared" ref="O258:O275" si="150">E258+G258+I258+K258+M258</f>
        <v>0</v>
      </c>
      <c r="P258" s="138">
        <f>SUMIF(Feuil1!$B:$B,Consolidation!$B258,Feuil1!$F:$F)</f>
        <v>0</v>
      </c>
      <c r="Q258" s="138"/>
      <c r="R258" s="138">
        <f>SUMIF(Feuil2!$B:$B,Consolidation!$B258,Feuil2!$F:$F)</f>
        <v>0</v>
      </c>
      <c r="S258" s="138"/>
      <c r="T258" s="138">
        <f>SUMIF(Feuil3!$B:$B,Consolidation!$B258,Feuil3!$F:$F)</f>
        <v>0</v>
      </c>
      <c r="U258" s="138"/>
      <c r="V258" s="138">
        <f>SUMIF(Feuil4!$B:$B,Consolidation!$B258,Feuil4!$F:$F)</f>
        <v>0</v>
      </c>
      <c r="W258" s="138"/>
      <c r="X258" s="138">
        <f>SUMIF(Feuil5!$B:$B,Consolidation!$B258,Feuil5!$F:$F)</f>
        <v>0</v>
      </c>
      <c r="Y258" s="138"/>
      <c r="Z258" s="125">
        <f t="shared" ref="Z258:Z275" si="151">P258+R258+T258+V258+X258</f>
        <v>0</v>
      </c>
      <c r="AA258" s="125">
        <f t="shared" ref="AA258:AA275" si="152">Q258+S258+U258+W258+Y258</f>
        <v>0</v>
      </c>
      <c r="AB258" s="138">
        <f>SUMIF(Feuil1!$B:$B,Consolidation!$B258,Feuil1!$H:$H)</f>
        <v>0</v>
      </c>
      <c r="AC258" s="138"/>
      <c r="AD258" s="138">
        <f>SUMIF(Feuil2!$B:$B,Consolidation!$B258,Feuil2!$H:$H)</f>
        <v>0</v>
      </c>
      <c r="AE258" s="138"/>
      <c r="AF258" s="138">
        <f>SUMIF(Feuil3!$B:$B,Consolidation!$B258,Feuil3!$H:$H)</f>
        <v>0</v>
      </c>
      <c r="AG258" s="138"/>
      <c r="AH258" s="138">
        <f>SUMIF(Feuil4!$B:$B,Consolidation!$B258,Feuil4!$H:$H)</f>
        <v>0</v>
      </c>
      <c r="AI258" s="138"/>
      <c r="AJ258" s="138">
        <f>SUMIF(Feuil5!$B:$B,Consolidation!$B258,Feuil5!$H:$H)</f>
        <v>0</v>
      </c>
      <c r="AK258" s="138"/>
      <c r="AL258" s="125">
        <f t="shared" ref="AL258:AL275" si="153">AB258+AD258+AF258+AH258+AJ258</f>
        <v>0</v>
      </c>
      <c r="AM258" s="125">
        <f t="shared" ref="AM258:AM275" si="154">AC258+AE258+AG258+AI258+AK258</f>
        <v>0</v>
      </c>
      <c r="AN258" s="78">
        <f t="shared" si="132"/>
        <v>0</v>
      </c>
    </row>
    <row r="259" spans="1:40" s="1" customFormat="1" x14ac:dyDescent="0.3">
      <c r="A259" s="69" t="s">
        <v>330</v>
      </c>
      <c r="B259" s="139">
        <v>4901</v>
      </c>
      <c r="C259" s="140" t="s">
        <v>248</v>
      </c>
      <c r="D259" s="138">
        <f>SUMIF(Feuil1!$B:$B,Consolidation!$B259,Feuil1!$D:$D)</f>
        <v>0</v>
      </c>
      <c r="E259" s="138"/>
      <c r="F259" s="138">
        <f>SUMIF(Feuil2!$B:$B,Consolidation!$B259,Feuil2!$D:$D)</f>
        <v>0</v>
      </c>
      <c r="G259" s="138"/>
      <c r="H259" s="138">
        <f>SUMIF(Feuil3!$B:$B,Consolidation!$B259,Feuil3!$D:$D)</f>
        <v>0</v>
      </c>
      <c r="I259" s="138"/>
      <c r="J259" s="138">
        <f>SUMIF(Feuil4!$B:$B,Consolidation!$B259,Feuil4!$D:$D)</f>
        <v>0</v>
      </c>
      <c r="K259" s="138"/>
      <c r="L259" s="138">
        <f>SUMIF(Feuil5!$B:$B,Consolidation!$B259,Feuil5!$D:$D)</f>
        <v>0</v>
      </c>
      <c r="M259" s="138"/>
      <c r="N259" s="125">
        <f t="shared" si="149"/>
        <v>0</v>
      </c>
      <c r="O259" s="125">
        <f t="shared" si="150"/>
        <v>0</v>
      </c>
      <c r="P259" s="138">
        <f>SUMIF(Feuil1!$B:$B,Consolidation!$B259,Feuil1!$F:$F)</f>
        <v>0</v>
      </c>
      <c r="Q259" s="138"/>
      <c r="R259" s="138">
        <f>SUMIF(Feuil2!$B:$B,Consolidation!$B259,Feuil2!$F:$F)</f>
        <v>0</v>
      </c>
      <c r="S259" s="138"/>
      <c r="T259" s="138">
        <f>SUMIF(Feuil3!$B:$B,Consolidation!$B259,Feuil3!$F:$F)</f>
        <v>0</v>
      </c>
      <c r="U259" s="138"/>
      <c r="V259" s="138">
        <f>SUMIF(Feuil4!$B:$B,Consolidation!$B259,Feuil4!$F:$F)</f>
        <v>0</v>
      </c>
      <c r="W259" s="138"/>
      <c r="X259" s="138">
        <f>SUMIF(Feuil5!$B:$B,Consolidation!$B259,Feuil5!$F:$F)</f>
        <v>0</v>
      </c>
      <c r="Y259" s="138"/>
      <c r="Z259" s="125">
        <f t="shared" si="151"/>
        <v>0</v>
      </c>
      <c r="AA259" s="125">
        <f t="shared" si="152"/>
        <v>0</v>
      </c>
      <c r="AB259" s="138">
        <f>SUMIF(Feuil1!$B:$B,Consolidation!$B259,Feuil1!$H:$H)</f>
        <v>0</v>
      </c>
      <c r="AC259" s="138"/>
      <c r="AD259" s="138">
        <f>SUMIF(Feuil2!$B:$B,Consolidation!$B259,Feuil2!$H:$H)</f>
        <v>0</v>
      </c>
      <c r="AE259" s="138"/>
      <c r="AF259" s="138">
        <f>SUMIF(Feuil3!$B:$B,Consolidation!$B259,Feuil3!$H:$H)</f>
        <v>0</v>
      </c>
      <c r="AG259" s="138"/>
      <c r="AH259" s="138">
        <f>SUMIF(Feuil4!$B:$B,Consolidation!$B259,Feuil4!$H:$H)</f>
        <v>0</v>
      </c>
      <c r="AI259" s="138"/>
      <c r="AJ259" s="138">
        <f>SUMIF(Feuil5!$B:$B,Consolidation!$B259,Feuil5!$H:$H)</f>
        <v>0</v>
      </c>
      <c r="AK259" s="138"/>
      <c r="AL259" s="125">
        <f t="shared" si="153"/>
        <v>0</v>
      </c>
      <c r="AM259" s="125">
        <f t="shared" si="154"/>
        <v>0</v>
      </c>
      <c r="AN259" s="78">
        <f t="shared" si="132"/>
        <v>0</v>
      </c>
    </row>
    <row r="260" spans="1:40" s="1" customFormat="1" x14ac:dyDescent="0.3">
      <c r="A260" s="69" t="s">
        <v>330</v>
      </c>
      <c r="B260" s="139">
        <v>4902</v>
      </c>
      <c r="C260" s="140" t="s">
        <v>249</v>
      </c>
      <c r="D260" s="138">
        <f>SUMIF(Feuil1!$B:$B,Consolidation!$B260,Feuil1!$D:$D)</f>
        <v>0</v>
      </c>
      <c r="E260" s="138"/>
      <c r="F260" s="138">
        <f>SUMIF(Feuil2!$B:$B,Consolidation!$B260,Feuil2!$D:$D)</f>
        <v>0</v>
      </c>
      <c r="G260" s="138"/>
      <c r="H260" s="138">
        <f>SUMIF(Feuil3!$B:$B,Consolidation!$B260,Feuil3!$D:$D)</f>
        <v>0</v>
      </c>
      <c r="I260" s="138"/>
      <c r="J260" s="138">
        <f>SUMIF(Feuil4!$B:$B,Consolidation!$B260,Feuil4!$D:$D)</f>
        <v>0</v>
      </c>
      <c r="K260" s="138"/>
      <c r="L260" s="138">
        <f>SUMIF(Feuil5!$B:$B,Consolidation!$B260,Feuil5!$D:$D)</f>
        <v>0</v>
      </c>
      <c r="M260" s="138"/>
      <c r="N260" s="125">
        <f t="shared" si="149"/>
        <v>0</v>
      </c>
      <c r="O260" s="125">
        <f t="shared" si="150"/>
        <v>0</v>
      </c>
      <c r="P260" s="138">
        <f>SUMIF(Feuil1!$B:$B,Consolidation!$B260,Feuil1!$F:$F)</f>
        <v>0</v>
      </c>
      <c r="Q260" s="138"/>
      <c r="R260" s="138">
        <f>SUMIF(Feuil2!$B:$B,Consolidation!$B260,Feuil2!$F:$F)</f>
        <v>0</v>
      </c>
      <c r="S260" s="138"/>
      <c r="T260" s="138">
        <f>SUMIF(Feuil3!$B:$B,Consolidation!$B260,Feuil3!$F:$F)</f>
        <v>0</v>
      </c>
      <c r="U260" s="138"/>
      <c r="V260" s="138">
        <f>SUMIF(Feuil4!$B:$B,Consolidation!$B260,Feuil4!$F:$F)</f>
        <v>0</v>
      </c>
      <c r="W260" s="138"/>
      <c r="X260" s="138">
        <f>SUMIF(Feuil5!$B:$B,Consolidation!$B260,Feuil5!$F:$F)</f>
        <v>0</v>
      </c>
      <c r="Y260" s="138"/>
      <c r="Z260" s="125">
        <f t="shared" si="151"/>
        <v>0</v>
      </c>
      <c r="AA260" s="125">
        <f t="shared" si="152"/>
        <v>0</v>
      </c>
      <c r="AB260" s="138">
        <f>SUMIF(Feuil1!$B:$B,Consolidation!$B260,Feuil1!$H:$H)</f>
        <v>0</v>
      </c>
      <c r="AC260" s="138"/>
      <c r="AD260" s="138">
        <f>SUMIF(Feuil2!$B:$B,Consolidation!$B260,Feuil2!$H:$H)</f>
        <v>0</v>
      </c>
      <c r="AE260" s="138"/>
      <c r="AF260" s="138">
        <f>SUMIF(Feuil3!$B:$B,Consolidation!$B260,Feuil3!$H:$H)</f>
        <v>0</v>
      </c>
      <c r="AG260" s="138"/>
      <c r="AH260" s="138">
        <f>SUMIF(Feuil4!$B:$B,Consolidation!$B260,Feuil4!$H:$H)</f>
        <v>0</v>
      </c>
      <c r="AI260" s="138"/>
      <c r="AJ260" s="138">
        <f>SUMIF(Feuil5!$B:$B,Consolidation!$B260,Feuil5!$H:$H)</f>
        <v>0</v>
      </c>
      <c r="AK260" s="138"/>
      <c r="AL260" s="125">
        <f t="shared" si="153"/>
        <v>0</v>
      </c>
      <c r="AM260" s="125">
        <f t="shared" si="154"/>
        <v>0</v>
      </c>
      <c r="AN260" s="78">
        <f t="shared" si="132"/>
        <v>0</v>
      </c>
    </row>
    <row r="261" spans="1:40" s="1" customFormat="1" x14ac:dyDescent="0.3">
      <c r="A261" s="69" t="s">
        <v>330</v>
      </c>
      <c r="B261" s="139">
        <v>4904</v>
      </c>
      <c r="C261" s="140" t="s">
        <v>104</v>
      </c>
      <c r="D261" s="138">
        <f>SUMIF(Feuil1!$B:$B,Consolidation!$B261,Feuil1!$D:$D)</f>
        <v>0</v>
      </c>
      <c r="E261" s="138"/>
      <c r="F261" s="138">
        <f>SUMIF(Feuil2!$B:$B,Consolidation!$B261,Feuil2!$D:$D)</f>
        <v>0</v>
      </c>
      <c r="G261" s="138"/>
      <c r="H261" s="138">
        <f>SUMIF(Feuil3!$B:$B,Consolidation!$B261,Feuil3!$D:$D)</f>
        <v>0</v>
      </c>
      <c r="I261" s="138"/>
      <c r="J261" s="138">
        <f>SUMIF(Feuil4!$B:$B,Consolidation!$B261,Feuil4!$D:$D)</f>
        <v>0</v>
      </c>
      <c r="K261" s="138"/>
      <c r="L261" s="138">
        <f>SUMIF(Feuil5!$B:$B,Consolidation!$B261,Feuil5!$D:$D)</f>
        <v>0</v>
      </c>
      <c r="M261" s="138"/>
      <c r="N261" s="125">
        <f t="shared" si="149"/>
        <v>0</v>
      </c>
      <c r="O261" s="125">
        <f t="shared" si="150"/>
        <v>0</v>
      </c>
      <c r="P261" s="138">
        <f>SUMIF(Feuil1!$B:$B,Consolidation!$B261,Feuil1!$F:$F)</f>
        <v>0</v>
      </c>
      <c r="Q261" s="138"/>
      <c r="R261" s="138">
        <f>SUMIF(Feuil2!$B:$B,Consolidation!$B261,Feuil2!$F:$F)</f>
        <v>0</v>
      </c>
      <c r="S261" s="138"/>
      <c r="T261" s="138">
        <f>SUMIF(Feuil3!$B:$B,Consolidation!$B261,Feuil3!$F:$F)</f>
        <v>0</v>
      </c>
      <c r="U261" s="138"/>
      <c r="V261" s="138">
        <f>SUMIF(Feuil4!$B:$B,Consolidation!$B261,Feuil4!$F:$F)</f>
        <v>0</v>
      </c>
      <c r="W261" s="138"/>
      <c r="X261" s="138">
        <f>SUMIF(Feuil5!$B:$B,Consolidation!$B261,Feuil5!$F:$F)</f>
        <v>0</v>
      </c>
      <c r="Y261" s="138"/>
      <c r="Z261" s="125">
        <f t="shared" si="151"/>
        <v>0</v>
      </c>
      <c r="AA261" s="125">
        <f t="shared" si="152"/>
        <v>0</v>
      </c>
      <c r="AB261" s="138">
        <f>SUMIF(Feuil1!$B:$B,Consolidation!$B261,Feuil1!$H:$H)</f>
        <v>0</v>
      </c>
      <c r="AC261" s="138"/>
      <c r="AD261" s="138">
        <f>SUMIF(Feuil2!$B:$B,Consolidation!$B261,Feuil2!$H:$H)</f>
        <v>0</v>
      </c>
      <c r="AE261" s="138"/>
      <c r="AF261" s="138">
        <f>SUMIF(Feuil3!$B:$B,Consolidation!$B261,Feuil3!$H:$H)</f>
        <v>0</v>
      </c>
      <c r="AG261" s="138"/>
      <c r="AH261" s="138">
        <f>SUMIF(Feuil4!$B:$B,Consolidation!$B261,Feuil4!$H:$H)</f>
        <v>0</v>
      </c>
      <c r="AI261" s="138"/>
      <c r="AJ261" s="138">
        <f>SUMIF(Feuil5!$B:$B,Consolidation!$B261,Feuil5!$H:$H)</f>
        <v>0</v>
      </c>
      <c r="AK261" s="138"/>
      <c r="AL261" s="125">
        <f t="shared" si="153"/>
        <v>0</v>
      </c>
      <c r="AM261" s="125">
        <f t="shared" si="154"/>
        <v>0</v>
      </c>
      <c r="AN261" s="78">
        <f t="shared" si="132"/>
        <v>0</v>
      </c>
    </row>
    <row r="262" spans="1:40" s="1" customFormat="1" x14ac:dyDescent="0.3">
      <c r="A262" s="69" t="s">
        <v>330</v>
      </c>
      <c r="B262" s="139">
        <v>4905</v>
      </c>
      <c r="C262" s="140" t="s">
        <v>105</v>
      </c>
      <c r="D262" s="138">
        <f>SUMIF(Feuil1!$B:$B,Consolidation!$B262,Feuil1!$D:$D)</f>
        <v>0</v>
      </c>
      <c r="E262" s="138"/>
      <c r="F262" s="138">
        <f>SUMIF(Feuil2!$B:$B,Consolidation!$B262,Feuil2!$D:$D)</f>
        <v>0</v>
      </c>
      <c r="G262" s="138"/>
      <c r="H262" s="138">
        <f>SUMIF(Feuil3!$B:$B,Consolidation!$B262,Feuil3!$D:$D)</f>
        <v>0</v>
      </c>
      <c r="I262" s="138"/>
      <c r="J262" s="138">
        <f>SUMIF(Feuil4!$B:$B,Consolidation!$B262,Feuil4!$D:$D)</f>
        <v>0</v>
      </c>
      <c r="K262" s="138"/>
      <c r="L262" s="138">
        <f>SUMIF(Feuil5!$B:$B,Consolidation!$B262,Feuil5!$D:$D)</f>
        <v>0</v>
      </c>
      <c r="M262" s="138"/>
      <c r="N262" s="125">
        <f t="shared" si="149"/>
        <v>0</v>
      </c>
      <c r="O262" s="125">
        <f t="shared" si="150"/>
        <v>0</v>
      </c>
      <c r="P262" s="138">
        <f>SUMIF(Feuil1!$B:$B,Consolidation!$B262,Feuil1!$F:$F)</f>
        <v>0</v>
      </c>
      <c r="Q262" s="138"/>
      <c r="R262" s="138">
        <f>SUMIF(Feuil2!$B:$B,Consolidation!$B262,Feuil2!$F:$F)</f>
        <v>0</v>
      </c>
      <c r="S262" s="138"/>
      <c r="T262" s="138">
        <f>SUMIF(Feuil3!$B:$B,Consolidation!$B262,Feuil3!$F:$F)</f>
        <v>0</v>
      </c>
      <c r="U262" s="138"/>
      <c r="V262" s="138">
        <f>SUMIF(Feuil4!$B:$B,Consolidation!$B262,Feuil4!$F:$F)</f>
        <v>0</v>
      </c>
      <c r="W262" s="138"/>
      <c r="X262" s="138">
        <f>SUMIF(Feuil5!$B:$B,Consolidation!$B262,Feuil5!$F:$F)</f>
        <v>0</v>
      </c>
      <c r="Y262" s="138"/>
      <c r="Z262" s="125">
        <f t="shared" si="151"/>
        <v>0</v>
      </c>
      <c r="AA262" s="125">
        <f t="shared" si="152"/>
        <v>0</v>
      </c>
      <c r="AB262" s="138">
        <f>SUMIF(Feuil1!$B:$B,Consolidation!$B262,Feuil1!$H:$H)</f>
        <v>0</v>
      </c>
      <c r="AC262" s="138"/>
      <c r="AD262" s="138">
        <f>SUMIF(Feuil2!$B:$B,Consolidation!$B262,Feuil2!$H:$H)</f>
        <v>0</v>
      </c>
      <c r="AE262" s="138"/>
      <c r="AF262" s="138">
        <f>SUMIF(Feuil3!$B:$B,Consolidation!$B262,Feuil3!$H:$H)</f>
        <v>0</v>
      </c>
      <c r="AG262" s="138"/>
      <c r="AH262" s="138">
        <f>SUMIF(Feuil4!$B:$B,Consolidation!$B262,Feuil4!$H:$H)</f>
        <v>0</v>
      </c>
      <c r="AI262" s="138"/>
      <c r="AJ262" s="138">
        <f>SUMIF(Feuil5!$B:$B,Consolidation!$B262,Feuil5!$H:$H)</f>
        <v>0</v>
      </c>
      <c r="AK262" s="138"/>
      <c r="AL262" s="125">
        <f t="shared" si="153"/>
        <v>0</v>
      </c>
      <c r="AM262" s="125">
        <f t="shared" si="154"/>
        <v>0</v>
      </c>
      <c r="AN262" s="78">
        <f t="shared" si="132"/>
        <v>0</v>
      </c>
    </row>
    <row r="263" spans="1:40" s="1" customFormat="1" x14ac:dyDescent="0.3">
      <c r="A263" s="69" t="s">
        <v>330</v>
      </c>
      <c r="B263" s="139">
        <v>4906</v>
      </c>
      <c r="C263" s="140" t="s">
        <v>106</v>
      </c>
      <c r="D263" s="138">
        <f>SUMIF(Feuil1!$B:$B,Consolidation!$B263,Feuil1!$D:$D)</f>
        <v>0</v>
      </c>
      <c r="E263" s="138"/>
      <c r="F263" s="138">
        <f>SUMIF(Feuil2!$B:$B,Consolidation!$B263,Feuil2!$D:$D)</f>
        <v>0</v>
      </c>
      <c r="G263" s="138"/>
      <c r="H263" s="138">
        <f>SUMIF(Feuil3!$B:$B,Consolidation!$B263,Feuil3!$D:$D)</f>
        <v>0</v>
      </c>
      <c r="I263" s="138"/>
      <c r="J263" s="138">
        <f>SUMIF(Feuil4!$B:$B,Consolidation!$B263,Feuil4!$D:$D)</f>
        <v>0</v>
      </c>
      <c r="K263" s="138"/>
      <c r="L263" s="138">
        <f>SUMIF(Feuil5!$B:$B,Consolidation!$B263,Feuil5!$D:$D)</f>
        <v>0</v>
      </c>
      <c r="M263" s="138"/>
      <c r="N263" s="125">
        <f t="shared" si="149"/>
        <v>0</v>
      </c>
      <c r="O263" s="125">
        <f t="shared" si="150"/>
        <v>0</v>
      </c>
      <c r="P263" s="138">
        <f>SUMIF(Feuil1!$B:$B,Consolidation!$B263,Feuil1!$F:$F)</f>
        <v>0</v>
      </c>
      <c r="Q263" s="138"/>
      <c r="R263" s="138">
        <f>SUMIF(Feuil2!$B:$B,Consolidation!$B263,Feuil2!$F:$F)</f>
        <v>0</v>
      </c>
      <c r="S263" s="138"/>
      <c r="T263" s="138">
        <f>SUMIF(Feuil3!$B:$B,Consolidation!$B263,Feuil3!$F:$F)</f>
        <v>0</v>
      </c>
      <c r="U263" s="138"/>
      <c r="V263" s="138">
        <f>SUMIF(Feuil4!$B:$B,Consolidation!$B263,Feuil4!$F:$F)</f>
        <v>0</v>
      </c>
      <c r="W263" s="138"/>
      <c r="X263" s="138">
        <f>SUMIF(Feuil5!$B:$B,Consolidation!$B263,Feuil5!$F:$F)</f>
        <v>0</v>
      </c>
      <c r="Y263" s="138"/>
      <c r="Z263" s="125">
        <f t="shared" si="151"/>
        <v>0</v>
      </c>
      <c r="AA263" s="125">
        <f t="shared" si="152"/>
        <v>0</v>
      </c>
      <c r="AB263" s="138">
        <f>SUMIF(Feuil1!$B:$B,Consolidation!$B263,Feuil1!$H:$H)</f>
        <v>0</v>
      </c>
      <c r="AC263" s="138"/>
      <c r="AD263" s="138">
        <f>SUMIF(Feuil2!$B:$B,Consolidation!$B263,Feuil2!$H:$H)</f>
        <v>0</v>
      </c>
      <c r="AE263" s="138"/>
      <c r="AF263" s="138">
        <f>SUMIF(Feuil3!$B:$B,Consolidation!$B263,Feuil3!$H:$H)</f>
        <v>0</v>
      </c>
      <c r="AG263" s="138"/>
      <c r="AH263" s="138">
        <f>SUMIF(Feuil4!$B:$B,Consolidation!$B263,Feuil4!$H:$H)</f>
        <v>0</v>
      </c>
      <c r="AI263" s="138"/>
      <c r="AJ263" s="138">
        <f>SUMIF(Feuil5!$B:$B,Consolidation!$B263,Feuil5!$H:$H)</f>
        <v>0</v>
      </c>
      <c r="AK263" s="138"/>
      <c r="AL263" s="125">
        <f t="shared" si="153"/>
        <v>0</v>
      </c>
      <c r="AM263" s="125">
        <f t="shared" si="154"/>
        <v>0</v>
      </c>
      <c r="AN263" s="78">
        <f t="shared" ref="AN263:AN326" si="155">SUM(D263:AM263)</f>
        <v>0</v>
      </c>
    </row>
    <row r="264" spans="1:40" s="1" customFormat="1" x14ac:dyDescent="0.3">
      <c r="A264" s="69" t="s">
        <v>330</v>
      </c>
      <c r="B264" s="139">
        <v>4910</v>
      </c>
      <c r="C264" s="140" t="s">
        <v>107</v>
      </c>
      <c r="D264" s="138">
        <f>SUMIF(Feuil1!$B:$B,Consolidation!$B264,Feuil1!$D:$D)</f>
        <v>0</v>
      </c>
      <c r="E264" s="138"/>
      <c r="F264" s="138">
        <f>SUMIF(Feuil2!$B:$B,Consolidation!$B264,Feuil2!$D:$D)</f>
        <v>0</v>
      </c>
      <c r="G264" s="138"/>
      <c r="H264" s="138">
        <f>SUMIF(Feuil3!$B:$B,Consolidation!$B264,Feuil3!$D:$D)</f>
        <v>0</v>
      </c>
      <c r="I264" s="138"/>
      <c r="J264" s="138">
        <f>SUMIF(Feuil4!$B:$B,Consolidation!$B264,Feuil4!$D:$D)</f>
        <v>0</v>
      </c>
      <c r="K264" s="138"/>
      <c r="L264" s="138">
        <f>SUMIF(Feuil5!$B:$B,Consolidation!$B264,Feuil5!$D:$D)</f>
        <v>0</v>
      </c>
      <c r="M264" s="138"/>
      <c r="N264" s="125">
        <f t="shared" si="149"/>
        <v>0</v>
      </c>
      <c r="O264" s="125">
        <f t="shared" si="150"/>
        <v>0</v>
      </c>
      <c r="P264" s="138">
        <f>SUMIF(Feuil1!$B:$B,Consolidation!$B264,Feuil1!$F:$F)</f>
        <v>0</v>
      </c>
      <c r="Q264" s="138"/>
      <c r="R264" s="138">
        <f>SUMIF(Feuil2!$B:$B,Consolidation!$B264,Feuil2!$F:$F)</f>
        <v>0</v>
      </c>
      <c r="S264" s="138"/>
      <c r="T264" s="138">
        <f>SUMIF(Feuil3!$B:$B,Consolidation!$B264,Feuil3!$F:$F)</f>
        <v>0</v>
      </c>
      <c r="U264" s="138"/>
      <c r="V264" s="138">
        <f>SUMIF(Feuil4!$B:$B,Consolidation!$B264,Feuil4!$F:$F)</f>
        <v>0</v>
      </c>
      <c r="W264" s="138"/>
      <c r="X264" s="138">
        <f>SUMIF(Feuil5!$B:$B,Consolidation!$B264,Feuil5!$F:$F)</f>
        <v>0</v>
      </c>
      <c r="Y264" s="138"/>
      <c r="Z264" s="125">
        <f t="shared" si="151"/>
        <v>0</v>
      </c>
      <c r="AA264" s="125">
        <f t="shared" si="152"/>
        <v>0</v>
      </c>
      <c r="AB264" s="138">
        <f>SUMIF(Feuil1!$B:$B,Consolidation!$B264,Feuil1!$H:$H)</f>
        <v>0</v>
      </c>
      <c r="AC264" s="138"/>
      <c r="AD264" s="138">
        <f>SUMIF(Feuil2!$B:$B,Consolidation!$B264,Feuil2!$H:$H)</f>
        <v>0</v>
      </c>
      <c r="AE264" s="138"/>
      <c r="AF264" s="138">
        <f>SUMIF(Feuil3!$B:$B,Consolidation!$B264,Feuil3!$H:$H)</f>
        <v>0</v>
      </c>
      <c r="AG264" s="138"/>
      <c r="AH264" s="138">
        <f>SUMIF(Feuil4!$B:$B,Consolidation!$B264,Feuil4!$H:$H)</f>
        <v>0</v>
      </c>
      <c r="AI264" s="138"/>
      <c r="AJ264" s="138">
        <f>SUMIF(Feuil5!$B:$B,Consolidation!$B264,Feuil5!$H:$H)</f>
        <v>0</v>
      </c>
      <c r="AK264" s="138"/>
      <c r="AL264" s="125">
        <f t="shared" si="153"/>
        <v>0</v>
      </c>
      <c r="AM264" s="125">
        <f t="shared" si="154"/>
        <v>0</v>
      </c>
      <c r="AN264" s="78">
        <f t="shared" si="155"/>
        <v>0</v>
      </c>
    </row>
    <row r="265" spans="1:40" s="1" customFormat="1" x14ac:dyDescent="0.3">
      <c r="A265" s="69" t="s">
        <v>330</v>
      </c>
      <c r="B265" s="139">
        <v>4920</v>
      </c>
      <c r="C265" s="140" t="s">
        <v>108</v>
      </c>
      <c r="D265" s="138">
        <f>SUMIF(Feuil1!$B:$B,Consolidation!$B265,Feuil1!$D:$D)</f>
        <v>0</v>
      </c>
      <c r="E265" s="138"/>
      <c r="F265" s="138">
        <f>SUMIF(Feuil2!$B:$B,Consolidation!$B265,Feuil2!$D:$D)</f>
        <v>0</v>
      </c>
      <c r="G265" s="138"/>
      <c r="H265" s="138">
        <f>SUMIF(Feuil3!$B:$B,Consolidation!$B265,Feuil3!$D:$D)</f>
        <v>0</v>
      </c>
      <c r="I265" s="138"/>
      <c r="J265" s="138">
        <f>SUMIF(Feuil4!$B:$B,Consolidation!$B265,Feuil4!$D:$D)</f>
        <v>0</v>
      </c>
      <c r="K265" s="138"/>
      <c r="L265" s="138">
        <f>SUMIF(Feuil5!$B:$B,Consolidation!$B265,Feuil5!$D:$D)</f>
        <v>0</v>
      </c>
      <c r="M265" s="138"/>
      <c r="N265" s="125">
        <f t="shared" si="149"/>
        <v>0</v>
      </c>
      <c r="O265" s="125">
        <f t="shared" si="150"/>
        <v>0</v>
      </c>
      <c r="P265" s="138">
        <f>SUMIF(Feuil1!$B:$B,Consolidation!$B265,Feuil1!$F:$F)</f>
        <v>0</v>
      </c>
      <c r="Q265" s="138"/>
      <c r="R265" s="138">
        <f>SUMIF(Feuil2!$B:$B,Consolidation!$B265,Feuil2!$F:$F)</f>
        <v>0</v>
      </c>
      <c r="S265" s="138"/>
      <c r="T265" s="138">
        <f>SUMIF(Feuil3!$B:$B,Consolidation!$B265,Feuil3!$F:$F)</f>
        <v>0</v>
      </c>
      <c r="U265" s="138"/>
      <c r="V265" s="138">
        <f>SUMIF(Feuil4!$B:$B,Consolidation!$B265,Feuil4!$F:$F)</f>
        <v>0</v>
      </c>
      <c r="W265" s="138"/>
      <c r="X265" s="138">
        <f>SUMIF(Feuil5!$B:$B,Consolidation!$B265,Feuil5!$F:$F)</f>
        <v>0</v>
      </c>
      <c r="Y265" s="138"/>
      <c r="Z265" s="125">
        <f t="shared" si="151"/>
        <v>0</v>
      </c>
      <c r="AA265" s="125">
        <f t="shared" si="152"/>
        <v>0</v>
      </c>
      <c r="AB265" s="138">
        <f>SUMIF(Feuil1!$B:$B,Consolidation!$B265,Feuil1!$H:$H)</f>
        <v>0</v>
      </c>
      <c r="AC265" s="138"/>
      <c r="AD265" s="138">
        <f>SUMIF(Feuil2!$B:$B,Consolidation!$B265,Feuil2!$H:$H)</f>
        <v>0</v>
      </c>
      <c r="AE265" s="138"/>
      <c r="AF265" s="138">
        <f>SUMIF(Feuil3!$B:$B,Consolidation!$B265,Feuil3!$H:$H)</f>
        <v>0</v>
      </c>
      <c r="AG265" s="138"/>
      <c r="AH265" s="138">
        <f>SUMIF(Feuil4!$B:$B,Consolidation!$B265,Feuil4!$H:$H)</f>
        <v>0</v>
      </c>
      <c r="AI265" s="138"/>
      <c r="AJ265" s="138">
        <f>SUMIF(Feuil5!$B:$B,Consolidation!$B265,Feuil5!$H:$H)</f>
        <v>0</v>
      </c>
      <c r="AK265" s="138"/>
      <c r="AL265" s="125">
        <f t="shared" si="153"/>
        <v>0</v>
      </c>
      <c r="AM265" s="125">
        <f t="shared" si="154"/>
        <v>0</v>
      </c>
      <c r="AN265" s="78">
        <f t="shared" si="155"/>
        <v>0</v>
      </c>
    </row>
    <row r="266" spans="1:40" s="1" customFormat="1" x14ac:dyDescent="0.3">
      <c r="A266" s="69" t="s">
        <v>330</v>
      </c>
      <c r="B266" s="139">
        <v>4950</v>
      </c>
      <c r="C266" s="140" t="s">
        <v>109</v>
      </c>
      <c r="D266" s="138">
        <f>SUMIF(Feuil1!$B:$B,Consolidation!$B266,Feuil1!$D:$D)</f>
        <v>0</v>
      </c>
      <c r="E266" s="138"/>
      <c r="F266" s="138">
        <f>SUMIF(Feuil2!$B:$B,Consolidation!$B266,Feuil2!$D:$D)</f>
        <v>0</v>
      </c>
      <c r="G266" s="138"/>
      <c r="H266" s="138">
        <f>SUMIF(Feuil3!$B:$B,Consolidation!$B266,Feuil3!$D:$D)</f>
        <v>0</v>
      </c>
      <c r="I266" s="138"/>
      <c r="J266" s="138">
        <f>SUMIF(Feuil4!$B:$B,Consolidation!$B266,Feuil4!$D:$D)</f>
        <v>0</v>
      </c>
      <c r="K266" s="138"/>
      <c r="L266" s="138">
        <f>SUMIF(Feuil5!$B:$B,Consolidation!$B266,Feuil5!$D:$D)</f>
        <v>0</v>
      </c>
      <c r="M266" s="138"/>
      <c r="N266" s="125">
        <f t="shared" si="149"/>
        <v>0</v>
      </c>
      <c r="O266" s="125">
        <f t="shared" si="150"/>
        <v>0</v>
      </c>
      <c r="P266" s="138">
        <f>SUMIF(Feuil1!$B:$B,Consolidation!$B266,Feuil1!$F:$F)</f>
        <v>0</v>
      </c>
      <c r="Q266" s="138"/>
      <c r="R266" s="138">
        <f>SUMIF(Feuil2!$B:$B,Consolidation!$B266,Feuil2!$F:$F)</f>
        <v>0</v>
      </c>
      <c r="S266" s="138"/>
      <c r="T266" s="138">
        <f>SUMIF(Feuil3!$B:$B,Consolidation!$B266,Feuil3!$F:$F)</f>
        <v>0</v>
      </c>
      <c r="U266" s="138"/>
      <c r="V266" s="138">
        <f>SUMIF(Feuil4!$B:$B,Consolidation!$B266,Feuil4!$F:$F)</f>
        <v>0</v>
      </c>
      <c r="W266" s="138"/>
      <c r="X266" s="138">
        <f>SUMIF(Feuil5!$B:$B,Consolidation!$B266,Feuil5!$F:$F)</f>
        <v>0</v>
      </c>
      <c r="Y266" s="138"/>
      <c r="Z266" s="125">
        <f t="shared" si="151"/>
        <v>0</v>
      </c>
      <c r="AA266" s="125">
        <f t="shared" si="152"/>
        <v>0</v>
      </c>
      <c r="AB266" s="138">
        <f>SUMIF(Feuil1!$B:$B,Consolidation!$B266,Feuil1!$H:$H)</f>
        <v>0</v>
      </c>
      <c r="AC266" s="138"/>
      <c r="AD266" s="138">
        <f>SUMIF(Feuil2!$B:$B,Consolidation!$B266,Feuil2!$H:$H)</f>
        <v>0</v>
      </c>
      <c r="AE266" s="138"/>
      <c r="AF266" s="138">
        <f>SUMIF(Feuil3!$B:$B,Consolidation!$B266,Feuil3!$H:$H)</f>
        <v>0</v>
      </c>
      <c r="AG266" s="138"/>
      <c r="AH266" s="138">
        <f>SUMIF(Feuil4!$B:$B,Consolidation!$B266,Feuil4!$H:$H)</f>
        <v>0</v>
      </c>
      <c r="AI266" s="138"/>
      <c r="AJ266" s="138">
        <f>SUMIF(Feuil5!$B:$B,Consolidation!$B266,Feuil5!$H:$H)</f>
        <v>0</v>
      </c>
      <c r="AK266" s="138"/>
      <c r="AL266" s="125">
        <f t="shared" si="153"/>
        <v>0</v>
      </c>
      <c r="AM266" s="125">
        <f t="shared" si="154"/>
        <v>0</v>
      </c>
      <c r="AN266" s="78">
        <f t="shared" si="155"/>
        <v>0</v>
      </c>
    </row>
    <row r="267" spans="1:40" s="1" customFormat="1" x14ac:dyDescent="0.3">
      <c r="A267" s="69" t="s">
        <v>330</v>
      </c>
      <c r="B267" s="139">
        <v>4951</v>
      </c>
      <c r="C267" s="140" t="s">
        <v>250</v>
      </c>
      <c r="D267" s="138">
        <f>SUMIF(Feuil1!$B:$B,Consolidation!$B267,Feuil1!$D:$D)</f>
        <v>0</v>
      </c>
      <c r="E267" s="138"/>
      <c r="F267" s="138">
        <f>SUMIF(Feuil2!$B:$B,Consolidation!$B267,Feuil2!$D:$D)</f>
        <v>0</v>
      </c>
      <c r="G267" s="138"/>
      <c r="H267" s="138">
        <f>SUMIF(Feuil3!$B:$B,Consolidation!$B267,Feuil3!$D:$D)</f>
        <v>0</v>
      </c>
      <c r="I267" s="138"/>
      <c r="J267" s="138">
        <f>SUMIF(Feuil4!$B:$B,Consolidation!$B267,Feuil4!$D:$D)</f>
        <v>0</v>
      </c>
      <c r="K267" s="138"/>
      <c r="L267" s="138">
        <f>SUMIF(Feuil5!$B:$B,Consolidation!$B267,Feuil5!$D:$D)</f>
        <v>0</v>
      </c>
      <c r="M267" s="138"/>
      <c r="N267" s="125">
        <f t="shared" si="149"/>
        <v>0</v>
      </c>
      <c r="O267" s="125">
        <f t="shared" si="150"/>
        <v>0</v>
      </c>
      <c r="P267" s="138">
        <f>SUMIF(Feuil1!$B:$B,Consolidation!$B267,Feuil1!$F:$F)</f>
        <v>0</v>
      </c>
      <c r="Q267" s="138"/>
      <c r="R267" s="138">
        <f>SUMIF(Feuil2!$B:$B,Consolidation!$B267,Feuil2!$F:$F)</f>
        <v>0</v>
      </c>
      <c r="S267" s="138"/>
      <c r="T267" s="138">
        <f>SUMIF(Feuil3!$B:$B,Consolidation!$B267,Feuil3!$F:$F)</f>
        <v>0</v>
      </c>
      <c r="U267" s="138"/>
      <c r="V267" s="138">
        <f>SUMIF(Feuil4!$B:$B,Consolidation!$B267,Feuil4!$F:$F)</f>
        <v>0</v>
      </c>
      <c r="W267" s="138"/>
      <c r="X267" s="138">
        <f>SUMIF(Feuil5!$B:$B,Consolidation!$B267,Feuil5!$F:$F)</f>
        <v>0</v>
      </c>
      <c r="Y267" s="138"/>
      <c r="Z267" s="125">
        <f t="shared" si="151"/>
        <v>0</v>
      </c>
      <c r="AA267" s="125">
        <f t="shared" si="152"/>
        <v>0</v>
      </c>
      <c r="AB267" s="138">
        <f>SUMIF(Feuil1!$B:$B,Consolidation!$B267,Feuil1!$H:$H)</f>
        <v>0</v>
      </c>
      <c r="AC267" s="138"/>
      <c r="AD267" s="138">
        <f>SUMIF(Feuil2!$B:$B,Consolidation!$B267,Feuil2!$H:$H)</f>
        <v>0</v>
      </c>
      <c r="AE267" s="138"/>
      <c r="AF267" s="138">
        <f>SUMIF(Feuil3!$B:$B,Consolidation!$B267,Feuil3!$H:$H)</f>
        <v>0</v>
      </c>
      <c r="AG267" s="138"/>
      <c r="AH267" s="138">
        <f>SUMIF(Feuil4!$B:$B,Consolidation!$B267,Feuil4!$H:$H)</f>
        <v>0</v>
      </c>
      <c r="AI267" s="138"/>
      <c r="AJ267" s="138">
        <f>SUMIF(Feuil5!$B:$B,Consolidation!$B267,Feuil5!$H:$H)</f>
        <v>0</v>
      </c>
      <c r="AK267" s="138"/>
      <c r="AL267" s="125">
        <f t="shared" si="153"/>
        <v>0</v>
      </c>
      <c r="AM267" s="125">
        <f t="shared" si="154"/>
        <v>0</v>
      </c>
      <c r="AN267" s="78">
        <f t="shared" si="155"/>
        <v>0</v>
      </c>
    </row>
    <row r="268" spans="1:40" s="1" customFormat="1" x14ac:dyDescent="0.3">
      <c r="A268" s="69" t="s">
        <v>330</v>
      </c>
      <c r="B268" s="139">
        <v>4952</v>
      </c>
      <c r="C268" s="140" t="s">
        <v>110</v>
      </c>
      <c r="D268" s="138">
        <f>SUMIF(Feuil1!$B:$B,Consolidation!$B268,Feuil1!$D:$D)</f>
        <v>0</v>
      </c>
      <c r="E268" s="138"/>
      <c r="F268" s="138">
        <f>SUMIF(Feuil2!$B:$B,Consolidation!$B268,Feuil2!$D:$D)</f>
        <v>0</v>
      </c>
      <c r="G268" s="138"/>
      <c r="H268" s="138">
        <f>SUMIF(Feuil3!$B:$B,Consolidation!$B268,Feuil3!$D:$D)</f>
        <v>0</v>
      </c>
      <c r="I268" s="138"/>
      <c r="J268" s="138">
        <f>SUMIF(Feuil4!$B:$B,Consolidation!$B268,Feuil4!$D:$D)</f>
        <v>0</v>
      </c>
      <c r="K268" s="138"/>
      <c r="L268" s="138">
        <f>SUMIF(Feuil5!$B:$B,Consolidation!$B268,Feuil5!$D:$D)</f>
        <v>0</v>
      </c>
      <c r="M268" s="138"/>
      <c r="N268" s="125">
        <f t="shared" si="149"/>
        <v>0</v>
      </c>
      <c r="O268" s="125">
        <f t="shared" si="150"/>
        <v>0</v>
      </c>
      <c r="P268" s="138">
        <f>SUMIF(Feuil1!$B:$B,Consolidation!$B268,Feuil1!$F:$F)</f>
        <v>0</v>
      </c>
      <c r="Q268" s="138"/>
      <c r="R268" s="138">
        <f>SUMIF(Feuil2!$B:$B,Consolidation!$B268,Feuil2!$F:$F)</f>
        <v>0</v>
      </c>
      <c r="S268" s="138"/>
      <c r="T268" s="138">
        <f>SUMIF(Feuil3!$B:$B,Consolidation!$B268,Feuil3!$F:$F)</f>
        <v>0</v>
      </c>
      <c r="U268" s="138"/>
      <c r="V268" s="138">
        <f>SUMIF(Feuil4!$B:$B,Consolidation!$B268,Feuil4!$F:$F)</f>
        <v>0</v>
      </c>
      <c r="W268" s="138"/>
      <c r="X268" s="138">
        <f>SUMIF(Feuil5!$B:$B,Consolidation!$B268,Feuil5!$F:$F)</f>
        <v>0</v>
      </c>
      <c r="Y268" s="138"/>
      <c r="Z268" s="125">
        <f t="shared" si="151"/>
        <v>0</v>
      </c>
      <c r="AA268" s="125">
        <f t="shared" si="152"/>
        <v>0</v>
      </c>
      <c r="AB268" s="138">
        <f>SUMIF(Feuil1!$B:$B,Consolidation!$B268,Feuil1!$H:$H)</f>
        <v>0</v>
      </c>
      <c r="AC268" s="138"/>
      <c r="AD268" s="138">
        <f>SUMIF(Feuil2!$B:$B,Consolidation!$B268,Feuil2!$H:$H)</f>
        <v>0</v>
      </c>
      <c r="AE268" s="138"/>
      <c r="AF268" s="138">
        <f>SUMIF(Feuil3!$B:$B,Consolidation!$B268,Feuil3!$H:$H)</f>
        <v>0</v>
      </c>
      <c r="AG268" s="138"/>
      <c r="AH268" s="138">
        <f>SUMIF(Feuil4!$B:$B,Consolidation!$B268,Feuil4!$H:$H)</f>
        <v>0</v>
      </c>
      <c r="AI268" s="138"/>
      <c r="AJ268" s="138">
        <f>SUMIF(Feuil5!$B:$B,Consolidation!$B268,Feuil5!$H:$H)</f>
        <v>0</v>
      </c>
      <c r="AK268" s="138"/>
      <c r="AL268" s="125">
        <f t="shared" si="153"/>
        <v>0</v>
      </c>
      <c r="AM268" s="125">
        <f t="shared" si="154"/>
        <v>0</v>
      </c>
      <c r="AN268" s="78">
        <f t="shared" si="155"/>
        <v>0</v>
      </c>
    </row>
    <row r="269" spans="1:40" s="1" customFormat="1" x14ac:dyDescent="0.3">
      <c r="A269" s="69" t="s">
        <v>330</v>
      </c>
      <c r="B269" s="139">
        <v>4953</v>
      </c>
      <c r="C269" s="140" t="s">
        <v>111</v>
      </c>
      <c r="D269" s="138">
        <f>SUMIF(Feuil1!$B:$B,Consolidation!$B269,Feuil1!$D:$D)</f>
        <v>0</v>
      </c>
      <c r="E269" s="138"/>
      <c r="F269" s="138">
        <f>SUMIF(Feuil2!$B:$B,Consolidation!$B269,Feuil2!$D:$D)</f>
        <v>0</v>
      </c>
      <c r="G269" s="138"/>
      <c r="H269" s="138">
        <f>SUMIF(Feuil3!$B:$B,Consolidation!$B269,Feuil3!$D:$D)</f>
        <v>0</v>
      </c>
      <c r="I269" s="138"/>
      <c r="J269" s="138">
        <f>SUMIF(Feuil4!$B:$B,Consolidation!$B269,Feuil4!$D:$D)</f>
        <v>0</v>
      </c>
      <c r="K269" s="138"/>
      <c r="L269" s="138">
        <f>SUMIF(Feuil5!$B:$B,Consolidation!$B269,Feuil5!$D:$D)</f>
        <v>0</v>
      </c>
      <c r="M269" s="138"/>
      <c r="N269" s="125">
        <f t="shared" si="149"/>
        <v>0</v>
      </c>
      <c r="O269" s="125">
        <f t="shared" si="150"/>
        <v>0</v>
      </c>
      <c r="P269" s="138">
        <f>SUMIF(Feuil1!$B:$B,Consolidation!$B269,Feuil1!$F:$F)</f>
        <v>0</v>
      </c>
      <c r="Q269" s="138"/>
      <c r="R269" s="138">
        <f>SUMIF(Feuil2!$B:$B,Consolidation!$B269,Feuil2!$F:$F)</f>
        <v>0</v>
      </c>
      <c r="S269" s="138"/>
      <c r="T269" s="138">
        <f>SUMIF(Feuil3!$B:$B,Consolidation!$B269,Feuil3!$F:$F)</f>
        <v>0</v>
      </c>
      <c r="U269" s="138"/>
      <c r="V269" s="138">
        <f>SUMIF(Feuil4!$B:$B,Consolidation!$B269,Feuil4!$F:$F)</f>
        <v>0</v>
      </c>
      <c r="W269" s="138"/>
      <c r="X269" s="138">
        <f>SUMIF(Feuil5!$B:$B,Consolidation!$B269,Feuil5!$F:$F)</f>
        <v>0</v>
      </c>
      <c r="Y269" s="138"/>
      <c r="Z269" s="125">
        <f t="shared" si="151"/>
        <v>0</v>
      </c>
      <c r="AA269" s="125">
        <f t="shared" si="152"/>
        <v>0</v>
      </c>
      <c r="AB269" s="138">
        <f>SUMIF(Feuil1!$B:$B,Consolidation!$B269,Feuil1!$H:$H)</f>
        <v>0</v>
      </c>
      <c r="AC269" s="138"/>
      <c r="AD269" s="138">
        <f>SUMIF(Feuil2!$B:$B,Consolidation!$B269,Feuil2!$H:$H)</f>
        <v>0</v>
      </c>
      <c r="AE269" s="138"/>
      <c r="AF269" s="138">
        <f>SUMIF(Feuil3!$B:$B,Consolidation!$B269,Feuil3!$H:$H)</f>
        <v>0</v>
      </c>
      <c r="AG269" s="138"/>
      <c r="AH269" s="138">
        <f>SUMIF(Feuil4!$B:$B,Consolidation!$B269,Feuil4!$H:$H)</f>
        <v>0</v>
      </c>
      <c r="AI269" s="138"/>
      <c r="AJ269" s="138">
        <f>SUMIF(Feuil5!$B:$B,Consolidation!$B269,Feuil5!$H:$H)</f>
        <v>0</v>
      </c>
      <c r="AK269" s="138"/>
      <c r="AL269" s="125">
        <f t="shared" si="153"/>
        <v>0</v>
      </c>
      <c r="AM269" s="125">
        <f t="shared" si="154"/>
        <v>0</v>
      </c>
      <c r="AN269" s="78">
        <f t="shared" si="155"/>
        <v>0</v>
      </c>
    </row>
    <row r="270" spans="1:40" s="1" customFormat="1" x14ac:dyDescent="0.3">
      <c r="A270" s="69" t="s">
        <v>330</v>
      </c>
      <c r="B270" s="139">
        <v>4954</v>
      </c>
      <c r="C270" s="140" t="s">
        <v>112</v>
      </c>
      <c r="D270" s="138">
        <f>SUMIF(Feuil1!$B:$B,Consolidation!$B270,Feuil1!$D:$D)</f>
        <v>0</v>
      </c>
      <c r="E270" s="138"/>
      <c r="F270" s="138">
        <f>SUMIF(Feuil2!$B:$B,Consolidation!$B270,Feuil2!$D:$D)</f>
        <v>0</v>
      </c>
      <c r="G270" s="138"/>
      <c r="H270" s="138">
        <f>SUMIF(Feuil3!$B:$B,Consolidation!$B270,Feuil3!$D:$D)</f>
        <v>0</v>
      </c>
      <c r="I270" s="138"/>
      <c r="J270" s="138">
        <f>SUMIF(Feuil4!$B:$B,Consolidation!$B270,Feuil4!$D:$D)</f>
        <v>0</v>
      </c>
      <c r="K270" s="138"/>
      <c r="L270" s="138">
        <f>SUMIF(Feuil5!$B:$B,Consolidation!$B270,Feuil5!$D:$D)</f>
        <v>0</v>
      </c>
      <c r="M270" s="138"/>
      <c r="N270" s="125">
        <f t="shared" si="149"/>
        <v>0</v>
      </c>
      <c r="O270" s="125">
        <f t="shared" si="150"/>
        <v>0</v>
      </c>
      <c r="P270" s="138">
        <f>SUMIF(Feuil1!$B:$B,Consolidation!$B270,Feuil1!$F:$F)</f>
        <v>0</v>
      </c>
      <c r="Q270" s="138"/>
      <c r="R270" s="138">
        <f>SUMIF(Feuil2!$B:$B,Consolidation!$B270,Feuil2!$F:$F)</f>
        <v>0</v>
      </c>
      <c r="S270" s="138"/>
      <c r="T270" s="138">
        <f>SUMIF(Feuil3!$B:$B,Consolidation!$B270,Feuil3!$F:$F)</f>
        <v>0</v>
      </c>
      <c r="U270" s="138"/>
      <c r="V270" s="138">
        <f>SUMIF(Feuil4!$B:$B,Consolidation!$B270,Feuil4!$F:$F)</f>
        <v>0</v>
      </c>
      <c r="W270" s="138"/>
      <c r="X270" s="138">
        <f>SUMIF(Feuil5!$B:$B,Consolidation!$B270,Feuil5!$F:$F)</f>
        <v>0</v>
      </c>
      <c r="Y270" s="138"/>
      <c r="Z270" s="125">
        <f t="shared" si="151"/>
        <v>0</v>
      </c>
      <c r="AA270" s="125">
        <f t="shared" si="152"/>
        <v>0</v>
      </c>
      <c r="AB270" s="138">
        <f>SUMIF(Feuil1!$B:$B,Consolidation!$B270,Feuil1!$H:$H)</f>
        <v>0</v>
      </c>
      <c r="AC270" s="138"/>
      <c r="AD270" s="138">
        <f>SUMIF(Feuil2!$B:$B,Consolidation!$B270,Feuil2!$H:$H)</f>
        <v>0</v>
      </c>
      <c r="AE270" s="138"/>
      <c r="AF270" s="138">
        <f>SUMIF(Feuil3!$B:$B,Consolidation!$B270,Feuil3!$H:$H)</f>
        <v>0</v>
      </c>
      <c r="AG270" s="138"/>
      <c r="AH270" s="138">
        <f>SUMIF(Feuil4!$B:$B,Consolidation!$B270,Feuil4!$H:$H)</f>
        <v>0</v>
      </c>
      <c r="AI270" s="138"/>
      <c r="AJ270" s="138">
        <f>SUMIF(Feuil5!$B:$B,Consolidation!$B270,Feuil5!$H:$H)</f>
        <v>0</v>
      </c>
      <c r="AK270" s="138"/>
      <c r="AL270" s="125">
        <f t="shared" si="153"/>
        <v>0</v>
      </c>
      <c r="AM270" s="125">
        <f t="shared" si="154"/>
        <v>0</v>
      </c>
      <c r="AN270" s="78">
        <f t="shared" si="155"/>
        <v>0</v>
      </c>
    </row>
    <row r="271" spans="1:40" s="1" customFormat="1" x14ac:dyDescent="0.3">
      <c r="A271" s="69" t="s">
        <v>330</v>
      </c>
      <c r="B271" s="141">
        <v>4955</v>
      </c>
      <c r="C271" s="140" t="s">
        <v>251</v>
      </c>
      <c r="D271" s="138">
        <f>SUMIF(Feuil1!$B:$B,Consolidation!$B271,Feuil1!$D:$D)</f>
        <v>0</v>
      </c>
      <c r="E271" s="138"/>
      <c r="F271" s="138">
        <f>SUMIF(Feuil2!$B:$B,Consolidation!$B271,Feuil2!$D:$D)</f>
        <v>0</v>
      </c>
      <c r="G271" s="138"/>
      <c r="H271" s="138">
        <f>SUMIF(Feuil3!$B:$B,Consolidation!$B271,Feuil3!$D:$D)</f>
        <v>0</v>
      </c>
      <c r="I271" s="138"/>
      <c r="J271" s="138">
        <f>SUMIF(Feuil4!$B:$B,Consolidation!$B271,Feuil4!$D:$D)</f>
        <v>0</v>
      </c>
      <c r="K271" s="138"/>
      <c r="L271" s="138">
        <f>SUMIF(Feuil5!$B:$B,Consolidation!$B271,Feuil5!$D:$D)</f>
        <v>0</v>
      </c>
      <c r="M271" s="138"/>
      <c r="N271" s="125">
        <f t="shared" si="149"/>
        <v>0</v>
      </c>
      <c r="O271" s="125">
        <f t="shared" si="150"/>
        <v>0</v>
      </c>
      <c r="P271" s="138">
        <f>SUMIF(Feuil1!$B:$B,Consolidation!$B271,Feuil1!$F:$F)</f>
        <v>0</v>
      </c>
      <c r="Q271" s="138"/>
      <c r="R271" s="138">
        <f>SUMIF(Feuil2!$B:$B,Consolidation!$B271,Feuil2!$F:$F)</f>
        <v>0</v>
      </c>
      <c r="S271" s="138"/>
      <c r="T271" s="138">
        <f>SUMIF(Feuil3!$B:$B,Consolidation!$B271,Feuil3!$F:$F)</f>
        <v>0</v>
      </c>
      <c r="U271" s="138"/>
      <c r="V271" s="138">
        <f>SUMIF(Feuil4!$B:$B,Consolidation!$B271,Feuil4!$F:$F)</f>
        <v>0</v>
      </c>
      <c r="W271" s="138"/>
      <c r="X271" s="138">
        <f>SUMIF(Feuil5!$B:$B,Consolidation!$B271,Feuil5!$F:$F)</f>
        <v>0</v>
      </c>
      <c r="Y271" s="138"/>
      <c r="Z271" s="125">
        <f t="shared" si="151"/>
        <v>0</v>
      </c>
      <c r="AA271" s="125">
        <f t="shared" si="152"/>
        <v>0</v>
      </c>
      <c r="AB271" s="138">
        <f>SUMIF(Feuil1!$B:$B,Consolidation!$B271,Feuil1!$H:$H)</f>
        <v>0</v>
      </c>
      <c r="AC271" s="138"/>
      <c r="AD271" s="138">
        <f>SUMIF(Feuil2!$B:$B,Consolidation!$B271,Feuil2!$H:$H)</f>
        <v>0</v>
      </c>
      <c r="AE271" s="138"/>
      <c r="AF271" s="138">
        <f>SUMIF(Feuil3!$B:$B,Consolidation!$B271,Feuil3!$H:$H)</f>
        <v>0</v>
      </c>
      <c r="AG271" s="138"/>
      <c r="AH271" s="138">
        <f>SUMIF(Feuil4!$B:$B,Consolidation!$B271,Feuil4!$H:$H)</f>
        <v>0</v>
      </c>
      <c r="AI271" s="138"/>
      <c r="AJ271" s="138">
        <f>SUMIF(Feuil5!$B:$B,Consolidation!$B271,Feuil5!$H:$H)</f>
        <v>0</v>
      </c>
      <c r="AK271" s="138"/>
      <c r="AL271" s="125">
        <f t="shared" si="153"/>
        <v>0</v>
      </c>
      <c r="AM271" s="125">
        <f t="shared" si="154"/>
        <v>0</v>
      </c>
      <c r="AN271" s="78">
        <f t="shared" si="155"/>
        <v>0</v>
      </c>
    </row>
    <row r="272" spans="1:40" s="1" customFormat="1" x14ac:dyDescent="0.3">
      <c r="A272" s="69" t="s">
        <v>330</v>
      </c>
      <c r="B272" s="139">
        <v>4990</v>
      </c>
      <c r="C272" s="140" t="s">
        <v>102</v>
      </c>
      <c r="D272" s="138">
        <f>SUMIF(Feuil1!$B:$B,Consolidation!$B272,Feuil1!$D:$D)</f>
        <v>0</v>
      </c>
      <c r="E272" s="138"/>
      <c r="F272" s="138">
        <f>SUMIF(Feuil2!$B:$B,Consolidation!$B272,Feuil2!$D:$D)</f>
        <v>0</v>
      </c>
      <c r="G272" s="138"/>
      <c r="H272" s="138">
        <f>SUMIF(Feuil3!$B:$B,Consolidation!$B272,Feuil3!$D:$D)</f>
        <v>0</v>
      </c>
      <c r="I272" s="138"/>
      <c r="J272" s="138">
        <f>SUMIF(Feuil4!$B:$B,Consolidation!$B272,Feuil4!$D:$D)</f>
        <v>0</v>
      </c>
      <c r="K272" s="138"/>
      <c r="L272" s="138">
        <f>SUMIF(Feuil5!$B:$B,Consolidation!$B272,Feuil5!$D:$D)</f>
        <v>0</v>
      </c>
      <c r="M272" s="138"/>
      <c r="N272" s="125">
        <f t="shared" si="149"/>
        <v>0</v>
      </c>
      <c r="O272" s="125">
        <f t="shared" si="150"/>
        <v>0</v>
      </c>
      <c r="P272" s="138">
        <f>SUMIF(Feuil1!$B:$B,Consolidation!$B272,Feuil1!$F:$F)</f>
        <v>0</v>
      </c>
      <c r="Q272" s="138"/>
      <c r="R272" s="138">
        <f>SUMIF(Feuil2!$B:$B,Consolidation!$B272,Feuil2!$F:$F)</f>
        <v>0</v>
      </c>
      <c r="S272" s="138"/>
      <c r="T272" s="138">
        <f>SUMIF(Feuil3!$B:$B,Consolidation!$B272,Feuil3!$F:$F)</f>
        <v>0</v>
      </c>
      <c r="U272" s="138"/>
      <c r="V272" s="138">
        <f>SUMIF(Feuil4!$B:$B,Consolidation!$B272,Feuil4!$F:$F)</f>
        <v>0</v>
      </c>
      <c r="W272" s="138"/>
      <c r="X272" s="138">
        <f>SUMIF(Feuil5!$B:$B,Consolidation!$B272,Feuil5!$F:$F)</f>
        <v>0</v>
      </c>
      <c r="Y272" s="138"/>
      <c r="Z272" s="125">
        <f t="shared" si="151"/>
        <v>0</v>
      </c>
      <c r="AA272" s="125">
        <f t="shared" si="152"/>
        <v>0</v>
      </c>
      <c r="AB272" s="138">
        <f>SUMIF(Feuil1!$B:$B,Consolidation!$B272,Feuil1!$H:$H)</f>
        <v>0</v>
      </c>
      <c r="AC272" s="138"/>
      <c r="AD272" s="138">
        <f>SUMIF(Feuil2!$B:$B,Consolidation!$B272,Feuil2!$H:$H)</f>
        <v>0</v>
      </c>
      <c r="AE272" s="138"/>
      <c r="AF272" s="138">
        <f>SUMIF(Feuil3!$B:$B,Consolidation!$B272,Feuil3!$H:$H)</f>
        <v>0</v>
      </c>
      <c r="AG272" s="138"/>
      <c r="AH272" s="138">
        <f>SUMIF(Feuil4!$B:$B,Consolidation!$B272,Feuil4!$H:$H)</f>
        <v>0</v>
      </c>
      <c r="AI272" s="138"/>
      <c r="AJ272" s="138">
        <f>SUMIF(Feuil5!$B:$B,Consolidation!$B272,Feuil5!$H:$H)</f>
        <v>0</v>
      </c>
      <c r="AK272" s="138"/>
      <c r="AL272" s="125">
        <f t="shared" si="153"/>
        <v>0</v>
      </c>
      <c r="AM272" s="125">
        <f t="shared" si="154"/>
        <v>0</v>
      </c>
      <c r="AN272" s="78">
        <f t="shared" si="155"/>
        <v>0</v>
      </c>
    </row>
    <row r="273" spans="1:40" s="1" customFormat="1" x14ac:dyDescent="0.3">
      <c r="A273" s="69" t="s">
        <v>330</v>
      </c>
      <c r="B273" s="139">
        <v>4991</v>
      </c>
      <c r="C273" s="140" t="s">
        <v>113</v>
      </c>
      <c r="D273" s="138">
        <f>SUMIF(Feuil1!$B:$B,Consolidation!$B273,Feuil1!$D:$D)</f>
        <v>0</v>
      </c>
      <c r="E273" s="138"/>
      <c r="F273" s="138">
        <f>SUMIF(Feuil2!$B:$B,Consolidation!$B273,Feuil2!$D:$D)</f>
        <v>0</v>
      </c>
      <c r="G273" s="138"/>
      <c r="H273" s="138">
        <f>SUMIF(Feuil3!$B:$B,Consolidation!$B273,Feuil3!$D:$D)</f>
        <v>0</v>
      </c>
      <c r="I273" s="138"/>
      <c r="J273" s="138">
        <f>SUMIF(Feuil4!$B:$B,Consolidation!$B273,Feuil4!$D:$D)</f>
        <v>0</v>
      </c>
      <c r="K273" s="138"/>
      <c r="L273" s="138">
        <f>SUMIF(Feuil5!$B:$B,Consolidation!$B273,Feuil5!$D:$D)</f>
        <v>0</v>
      </c>
      <c r="M273" s="138"/>
      <c r="N273" s="125">
        <f t="shared" si="149"/>
        <v>0</v>
      </c>
      <c r="O273" s="125">
        <f t="shared" si="150"/>
        <v>0</v>
      </c>
      <c r="P273" s="138">
        <f>SUMIF(Feuil1!$B:$B,Consolidation!$B273,Feuil1!$F:$F)</f>
        <v>0</v>
      </c>
      <c r="Q273" s="138"/>
      <c r="R273" s="138">
        <f>SUMIF(Feuil2!$B:$B,Consolidation!$B273,Feuil2!$F:$F)</f>
        <v>0</v>
      </c>
      <c r="S273" s="138"/>
      <c r="T273" s="138">
        <f>SUMIF(Feuil3!$B:$B,Consolidation!$B273,Feuil3!$F:$F)</f>
        <v>0</v>
      </c>
      <c r="U273" s="138"/>
      <c r="V273" s="138">
        <f>SUMIF(Feuil4!$B:$B,Consolidation!$B273,Feuil4!$F:$F)</f>
        <v>0</v>
      </c>
      <c r="W273" s="138"/>
      <c r="X273" s="138">
        <f>SUMIF(Feuil5!$B:$B,Consolidation!$B273,Feuil5!$F:$F)</f>
        <v>0</v>
      </c>
      <c r="Y273" s="138"/>
      <c r="Z273" s="125">
        <f t="shared" si="151"/>
        <v>0</v>
      </c>
      <c r="AA273" s="125">
        <f t="shared" si="152"/>
        <v>0</v>
      </c>
      <c r="AB273" s="138">
        <f>SUMIF(Feuil1!$B:$B,Consolidation!$B273,Feuil1!$H:$H)</f>
        <v>0</v>
      </c>
      <c r="AC273" s="138"/>
      <c r="AD273" s="138">
        <f>SUMIF(Feuil2!$B:$B,Consolidation!$B273,Feuil2!$H:$H)</f>
        <v>0</v>
      </c>
      <c r="AE273" s="138"/>
      <c r="AF273" s="138">
        <f>SUMIF(Feuil3!$B:$B,Consolidation!$B273,Feuil3!$H:$H)</f>
        <v>0</v>
      </c>
      <c r="AG273" s="138"/>
      <c r="AH273" s="138">
        <f>SUMIF(Feuil4!$B:$B,Consolidation!$B273,Feuil4!$H:$H)</f>
        <v>0</v>
      </c>
      <c r="AI273" s="138"/>
      <c r="AJ273" s="138">
        <f>SUMIF(Feuil5!$B:$B,Consolidation!$B273,Feuil5!$H:$H)</f>
        <v>0</v>
      </c>
      <c r="AK273" s="138"/>
      <c r="AL273" s="125">
        <f t="shared" si="153"/>
        <v>0</v>
      </c>
      <c r="AM273" s="125">
        <f t="shared" si="154"/>
        <v>0</v>
      </c>
      <c r="AN273" s="78">
        <f t="shared" si="155"/>
        <v>0</v>
      </c>
    </row>
    <row r="274" spans="1:40" s="1" customFormat="1" x14ac:dyDescent="0.3">
      <c r="A274" s="69" t="s">
        <v>330</v>
      </c>
      <c r="B274" s="139">
        <v>4992</v>
      </c>
      <c r="C274" s="140" t="s">
        <v>252</v>
      </c>
      <c r="D274" s="138">
        <f>SUMIF(Feuil1!$B:$B,Consolidation!$B274,Feuil1!$D:$D)</f>
        <v>0</v>
      </c>
      <c r="E274" s="138"/>
      <c r="F274" s="138">
        <f>SUMIF(Feuil2!$B:$B,Consolidation!$B274,Feuil2!$D:$D)</f>
        <v>0</v>
      </c>
      <c r="G274" s="138"/>
      <c r="H274" s="138">
        <f>SUMIF(Feuil3!$B:$B,Consolidation!$B274,Feuil3!$D:$D)</f>
        <v>0</v>
      </c>
      <c r="I274" s="138"/>
      <c r="J274" s="138">
        <f>SUMIF(Feuil4!$B:$B,Consolidation!$B274,Feuil4!$D:$D)</f>
        <v>0</v>
      </c>
      <c r="K274" s="138"/>
      <c r="L274" s="138">
        <f>SUMIF(Feuil5!$B:$B,Consolidation!$B274,Feuil5!$D:$D)</f>
        <v>0</v>
      </c>
      <c r="M274" s="138"/>
      <c r="N274" s="125">
        <f t="shared" si="149"/>
        <v>0</v>
      </c>
      <c r="O274" s="125">
        <f t="shared" si="150"/>
        <v>0</v>
      </c>
      <c r="P274" s="138">
        <f>SUMIF(Feuil1!$B:$B,Consolidation!$B274,Feuil1!$F:$F)</f>
        <v>0</v>
      </c>
      <c r="Q274" s="138"/>
      <c r="R274" s="138">
        <f>SUMIF(Feuil2!$B:$B,Consolidation!$B274,Feuil2!$F:$F)</f>
        <v>0</v>
      </c>
      <c r="S274" s="138"/>
      <c r="T274" s="138">
        <f>SUMIF(Feuil3!$B:$B,Consolidation!$B274,Feuil3!$F:$F)</f>
        <v>0</v>
      </c>
      <c r="U274" s="138"/>
      <c r="V274" s="138">
        <f>SUMIF(Feuil4!$B:$B,Consolidation!$B274,Feuil4!$F:$F)</f>
        <v>0</v>
      </c>
      <c r="W274" s="138"/>
      <c r="X274" s="138">
        <f>SUMIF(Feuil5!$B:$B,Consolidation!$B274,Feuil5!$F:$F)</f>
        <v>0</v>
      </c>
      <c r="Y274" s="138"/>
      <c r="Z274" s="125">
        <f t="shared" si="151"/>
        <v>0</v>
      </c>
      <c r="AA274" s="125">
        <f t="shared" si="152"/>
        <v>0</v>
      </c>
      <c r="AB274" s="138">
        <f>SUMIF(Feuil1!$B:$B,Consolidation!$B274,Feuil1!$H:$H)</f>
        <v>0</v>
      </c>
      <c r="AC274" s="138"/>
      <c r="AD274" s="138">
        <f>SUMIF(Feuil2!$B:$B,Consolidation!$B274,Feuil2!$H:$H)</f>
        <v>0</v>
      </c>
      <c r="AE274" s="138"/>
      <c r="AF274" s="138">
        <f>SUMIF(Feuil3!$B:$B,Consolidation!$B274,Feuil3!$H:$H)</f>
        <v>0</v>
      </c>
      <c r="AG274" s="138"/>
      <c r="AH274" s="138">
        <f>SUMIF(Feuil4!$B:$B,Consolidation!$B274,Feuil4!$H:$H)</f>
        <v>0</v>
      </c>
      <c r="AI274" s="138"/>
      <c r="AJ274" s="138">
        <f>SUMIF(Feuil5!$B:$B,Consolidation!$B274,Feuil5!$H:$H)</f>
        <v>0</v>
      </c>
      <c r="AK274" s="138"/>
      <c r="AL274" s="125">
        <f t="shared" si="153"/>
        <v>0</v>
      </c>
      <c r="AM274" s="125">
        <f t="shared" si="154"/>
        <v>0</v>
      </c>
      <c r="AN274" s="78">
        <f t="shared" si="155"/>
        <v>0</v>
      </c>
    </row>
    <row r="275" spans="1:40" s="1" customFormat="1" x14ac:dyDescent="0.3">
      <c r="A275" s="69" t="s">
        <v>330</v>
      </c>
      <c r="B275" s="139">
        <v>4993</v>
      </c>
      <c r="C275" s="140" t="s">
        <v>253</v>
      </c>
      <c r="D275" s="138">
        <f>SUMIF(Feuil1!$B:$B,Consolidation!$B275,Feuil1!$D:$D)</f>
        <v>0</v>
      </c>
      <c r="E275" s="138"/>
      <c r="F275" s="138">
        <f>SUMIF(Feuil2!$B:$B,Consolidation!$B275,Feuil2!$D:$D)</f>
        <v>0</v>
      </c>
      <c r="G275" s="138"/>
      <c r="H275" s="138">
        <f>SUMIF(Feuil3!$B:$B,Consolidation!$B275,Feuil3!$D:$D)</f>
        <v>0</v>
      </c>
      <c r="I275" s="138"/>
      <c r="J275" s="138">
        <f>SUMIF(Feuil4!$B:$B,Consolidation!$B275,Feuil4!$D:$D)</f>
        <v>0</v>
      </c>
      <c r="K275" s="138"/>
      <c r="L275" s="138">
        <f>SUMIF(Feuil5!$B:$B,Consolidation!$B275,Feuil5!$D:$D)</f>
        <v>0</v>
      </c>
      <c r="M275" s="138"/>
      <c r="N275" s="125">
        <f t="shared" si="149"/>
        <v>0</v>
      </c>
      <c r="O275" s="125">
        <f t="shared" si="150"/>
        <v>0</v>
      </c>
      <c r="P275" s="138">
        <f>SUMIF(Feuil1!$B:$B,Consolidation!$B275,Feuil1!$F:$F)</f>
        <v>0</v>
      </c>
      <c r="Q275" s="138"/>
      <c r="R275" s="138">
        <f>SUMIF(Feuil2!$B:$B,Consolidation!$B275,Feuil2!$F:$F)</f>
        <v>0</v>
      </c>
      <c r="S275" s="138"/>
      <c r="T275" s="138">
        <f>SUMIF(Feuil3!$B:$B,Consolidation!$B275,Feuil3!$F:$F)</f>
        <v>0</v>
      </c>
      <c r="U275" s="138"/>
      <c r="V275" s="138">
        <f>SUMIF(Feuil4!$B:$B,Consolidation!$B275,Feuil4!$F:$F)</f>
        <v>0</v>
      </c>
      <c r="W275" s="138"/>
      <c r="X275" s="138">
        <f>SUMIF(Feuil5!$B:$B,Consolidation!$B275,Feuil5!$F:$F)</f>
        <v>0</v>
      </c>
      <c r="Y275" s="138"/>
      <c r="Z275" s="125">
        <f t="shared" si="151"/>
        <v>0</v>
      </c>
      <c r="AA275" s="125">
        <f t="shared" si="152"/>
        <v>0</v>
      </c>
      <c r="AB275" s="138">
        <f>SUMIF(Feuil1!$B:$B,Consolidation!$B275,Feuil1!$H:$H)</f>
        <v>0</v>
      </c>
      <c r="AC275" s="138"/>
      <c r="AD275" s="138">
        <f>SUMIF(Feuil2!$B:$B,Consolidation!$B275,Feuil2!$H:$H)</f>
        <v>0</v>
      </c>
      <c r="AE275" s="138"/>
      <c r="AF275" s="138">
        <f>SUMIF(Feuil3!$B:$B,Consolidation!$B275,Feuil3!$H:$H)</f>
        <v>0</v>
      </c>
      <c r="AG275" s="138"/>
      <c r="AH275" s="138">
        <f>SUMIF(Feuil4!$B:$B,Consolidation!$B275,Feuil4!$H:$H)</f>
        <v>0</v>
      </c>
      <c r="AI275" s="138"/>
      <c r="AJ275" s="138">
        <f>SUMIF(Feuil5!$B:$B,Consolidation!$B275,Feuil5!$H:$H)</f>
        <v>0</v>
      </c>
      <c r="AK275" s="138"/>
      <c r="AL275" s="125">
        <f t="shared" si="153"/>
        <v>0</v>
      </c>
      <c r="AM275" s="125">
        <f t="shared" si="154"/>
        <v>0</v>
      </c>
      <c r="AN275" s="78">
        <f t="shared" si="155"/>
        <v>0</v>
      </c>
    </row>
    <row r="276" spans="1:40" s="92" customFormat="1" x14ac:dyDescent="0.3">
      <c r="A276" s="69" t="s">
        <v>330</v>
      </c>
      <c r="B276" s="136"/>
      <c r="C276" s="137"/>
      <c r="D276" s="138"/>
      <c r="E276" s="138"/>
      <c r="F276" s="138"/>
      <c r="G276" s="138"/>
      <c r="H276" s="138"/>
      <c r="I276" s="138"/>
      <c r="J276" s="138"/>
      <c r="K276" s="138"/>
      <c r="L276" s="138"/>
      <c r="M276" s="138"/>
      <c r="N276" s="125"/>
      <c r="O276" s="125"/>
      <c r="P276" s="138"/>
      <c r="Q276" s="138"/>
      <c r="R276" s="138"/>
      <c r="S276" s="138"/>
      <c r="T276" s="138"/>
      <c r="U276" s="138"/>
      <c r="V276" s="138"/>
      <c r="W276" s="138"/>
      <c r="X276" s="138"/>
      <c r="Y276" s="138"/>
      <c r="Z276" s="125"/>
      <c r="AA276" s="125"/>
      <c r="AB276" s="138"/>
      <c r="AC276" s="138"/>
      <c r="AD276" s="138"/>
      <c r="AE276" s="138"/>
      <c r="AF276" s="138"/>
      <c r="AG276" s="138"/>
      <c r="AH276" s="138"/>
      <c r="AI276" s="138"/>
      <c r="AJ276" s="138"/>
      <c r="AK276" s="138"/>
      <c r="AL276" s="125"/>
      <c r="AM276" s="125"/>
      <c r="AN276" s="78">
        <f t="shared" si="155"/>
        <v>0</v>
      </c>
    </row>
    <row r="277" spans="1:40" s="2" customFormat="1" ht="16.5" x14ac:dyDescent="0.3">
      <c r="A277" s="69"/>
      <c r="B277" s="121">
        <v>6</v>
      </c>
      <c r="C277" s="122" t="s">
        <v>255</v>
      </c>
      <c r="D277" s="123">
        <f t="shared" ref="D277:AM277" si="156">SUBTOTAL(9,D278:D404)</f>
        <v>0</v>
      </c>
      <c r="E277" s="123">
        <f t="shared" si="156"/>
        <v>0</v>
      </c>
      <c r="F277" s="123">
        <f t="shared" si="156"/>
        <v>0</v>
      </c>
      <c r="G277" s="123">
        <f t="shared" si="156"/>
        <v>0</v>
      </c>
      <c r="H277" s="123">
        <f t="shared" si="156"/>
        <v>0</v>
      </c>
      <c r="I277" s="123">
        <f t="shared" si="156"/>
        <v>0</v>
      </c>
      <c r="J277" s="123">
        <f t="shared" si="156"/>
        <v>0</v>
      </c>
      <c r="K277" s="123">
        <f t="shared" si="156"/>
        <v>0</v>
      </c>
      <c r="L277" s="123">
        <f t="shared" si="156"/>
        <v>0</v>
      </c>
      <c r="M277" s="123">
        <f t="shared" si="156"/>
        <v>0</v>
      </c>
      <c r="N277" s="124">
        <f t="shared" si="156"/>
        <v>0</v>
      </c>
      <c r="O277" s="124">
        <f t="shared" si="156"/>
        <v>0</v>
      </c>
      <c r="P277" s="123">
        <f t="shared" si="156"/>
        <v>0</v>
      </c>
      <c r="Q277" s="123">
        <f t="shared" si="156"/>
        <v>0</v>
      </c>
      <c r="R277" s="123">
        <f t="shared" si="156"/>
        <v>0</v>
      </c>
      <c r="S277" s="123">
        <f t="shared" si="156"/>
        <v>0</v>
      </c>
      <c r="T277" s="123">
        <f t="shared" si="156"/>
        <v>0</v>
      </c>
      <c r="U277" s="123">
        <f t="shared" si="156"/>
        <v>0</v>
      </c>
      <c r="V277" s="123">
        <f t="shared" si="156"/>
        <v>0</v>
      </c>
      <c r="W277" s="123">
        <f t="shared" si="156"/>
        <v>0</v>
      </c>
      <c r="X277" s="123">
        <f t="shared" si="156"/>
        <v>0</v>
      </c>
      <c r="Y277" s="123">
        <f t="shared" si="156"/>
        <v>0</v>
      </c>
      <c r="Z277" s="124">
        <f t="shared" si="156"/>
        <v>0</v>
      </c>
      <c r="AA277" s="124">
        <f t="shared" si="156"/>
        <v>0</v>
      </c>
      <c r="AB277" s="123">
        <f t="shared" si="156"/>
        <v>0</v>
      </c>
      <c r="AC277" s="123">
        <f t="shared" si="156"/>
        <v>0</v>
      </c>
      <c r="AD277" s="123">
        <f t="shared" si="156"/>
        <v>0</v>
      </c>
      <c r="AE277" s="123">
        <f t="shared" si="156"/>
        <v>0</v>
      </c>
      <c r="AF277" s="123">
        <f t="shared" si="156"/>
        <v>0</v>
      </c>
      <c r="AG277" s="123">
        <f t="shared" si="156"/>
        <v>0</v>
      </c>
      <c r="AH277" s="123">
        <f t="shared" si="156"/>
        <v>0</v>
      </c>
      <c r="AI277" s="123">
        <f t="shared" si="156"/>
        <v>0</v>
      </c>
      <c r="AJ277" s="123">
        <f t="shared" si="156"/>
        <v>0</v>
      </c>
      <c r="AK277" s="123">
        <f t="shared" si="156"/>
        <v>0</v>
      </c>
      <c r="AL277" s="124">
        <f t="shared" si="156"/>
        <v>0</v>
      </c>
      <c r="AM277" s="124">
        <f t="shared" si="156"/>
        <v>0</v>
      </c>
      <c r="AN277" s="78">
        <f t="shared" si="155"/>
        <v>0</v>
      </c>
    </row>
    <row r="278" spans="1:40" s="92" customFormat="1" x14ac:dyDescent="0.3">
      <c r="A278" s="69"/>
      <c r="B278" s="136"/>
      <c r="C278" s="137"/>
      <c r="D278" s="138"/>
      <c r="E278" s="138"/>
      <c r="F278" s="138"/>
      <c r="G278" s="138"/>
      <c r="H278" s="138"/>
      <c r="I278" s="138"/>
      <c r="J278" s="138"/>
      <c r="K278" s="138"/>
      <c r="L278" s="138"/>
      <c r="M278" s="138"/>
      <c r="N278" s="125"/>
      <c r="O278" s="125"/>
      <c r="P278" s="138"/>
      <c r="Q278" s="138"/>
      <c r="R278" s="138"/>
      <c r="S278" s="138"/>
      <c r="T278" s="138"/>
      <c r="U278" s="138"/>
      <c r="V278" s="138"/>
      <c r="W278" s="138"/>
      <c r="X278" s="138"/>
      <c r="Y278" s="138"/>
      <c r="Z278" s="125"/>
      <c r="AA278" s="125"/>
      <c r="AB278" s="138"/>
      <c r="AC278" s="138"/>
      <c r="AD278" s="138"/>
      <c r="AE278" s="138"/>
      <c r="AF278" s="138"/>
      <c r="AG278" s="138"/>
      <c r="AH278" s="138"/>
      <c r="AI278" s="138"/>
      <c r="AJ278" s="138"/>
      <c r="AK278" s="138"/>
      <c r="AL278" s="125"/>
      <c r="AM278" s="125"/>
      <c r="AN278" s="78">
        <f t="shared" si="155"/>
        <v>0</v>
      </c>
    </row>
    <row r="279" spans="1:40" s="3" customFormat="1" x14ac:dyDescent="0.3">
      <c r="A279" s="69"/>
      <c r="B279" s="101">
        <v>60</v>
      </c>
      <c r="C279" s="102" t="s">
        <v>256</v>
      </c>
      <c r="D279" s="103">
        <f>SUBTOTAL(9,D280:D296)</f>
        <v>0</v>
      </c>
      <c r="E279" s="103">
        <f>IF($E$5&gt;0,D279/$E$5,0)</f>
        <v>0</v>
      </c>
      <c r="F279" s="103">
        <f>SUBTOTAL(9,F280:F296)</f>
        <v>0</v>
      </c>
      <c r="G279" s="103">
        <f>IF($G$5&gt;0,F279/$G$5,0)</f>
        <v>0</v>
      </c>
      <c r="H279" s="103">
        <f>SUBTOTAL(9,H280:H296)</f>
        <v>0</v>
      </c>
      <c r="I279" s="103">
        <f>IF($I$5&gt;0,H279/$I$5,0)</f>
        <v>0</v>
      </c>
      <c r="J279" s="103">
        <f>SUBTOTAL(9,J280:J296)</f>
        <v>0</v>
      </c>
      <c r="K279" s="103">
        <f>IF($K$5&gt;0,J279/$K$5,0)</f>
        <v>0</v>
      </c>
      <c r="L279" s="103">
        <f>SUBTOTAL(9,L280:L296)</f>
        <v>0</v>
      </c>
      <c r="M279" s="103">
        <f>IF($M$5&gt;0,L279/$M$5,0)</f>
        <v>0</v>
      </c>
      <c r="N279" s="116">
        <f>D279+F279+H279+J279+L279</f>
        <v>0</v>
      </c>
      <c r="O279" s="116">
        <f>E279+G279+I279+K279+M279</f>
        <v>0</v>
      </c>
      <c r="P279" s="103">
        <f>SUBTOTAL(9,P280:P296)</f>
        <v>0</v>
      </c>
      <c r="Q279" s="103">
        <f>IF($Q$5&gt;0,P279/$Q$5,0)</f>
        <v>0</v>
      </c>
      <c r="R279" s="103">
        <f>SUBTOTAL(9,R280:R296)</f>
        <v>0</v>
      </c>
      <c r="S279" s="103">
        <f>IF($S$5&gt;0,R279/$S$5,0)</f>
        <v>0</v>
      </c>
      <c r="T279" s="103">
        <f>SUBTOTAL(9,T280:T296)</f>
        <v>0</v>
      </c>
      <c r="U279" s="103">
        <f>IF($U$5&gt;0,T279/$U$5,0)</f>
        <v>0</v>
      </c>
      <c r="V279" s="103">
        <f>SUBTOTAL(9,V280:V296)</f>
        <v>0</v>
      </c>
      <c r="W279" s="103">
        <f>IF($W$5&gt;0,V279/$W$5,0)</f>
        <v>0</v>
      </c>
      <c r="X279" s="103">
        <f>SUBTOTAL(9,X280:X296)</f>
        <v>0</v>
      </c>
      <c r="Y279" s="103">
        <f>IF($Y$5&gt;0,X279/$Y$5,0)</f>
        <v>0</v>
      </c>
      <c r="Z279" s="116">
        <f>P279+R279+T279+V279+X279</f>
        <v>0</v>
      </c>
      <c r="AA279" s="116">
        <f>Q279+S279+U279+W279+Y279</f>
        <v>0</v>
      </c>
      <c r="AB279" s="103">
        <f>SUBTOTAL(9,AB280:AB296)</f>
        <v>0</v>
      </c>
      <c r="AC279" s="103">
        <f>IF($AC$5&gt;0,AB279/$AC$5,0)</f>
        <v>0</v>
      </c>
      <c r="AD279" s="103">
        <f>SUBTOTAL(9,AD280:AD296)</f>
        <v>0</v>
      </c>
      <c r="AE279" s="103">
        <f>IF($AE$5&gt;0,AD279/$AE$5,0)</f>
        <v>0</v>
      </c>
      <c r="AF279" s="103">
        <f>SUBTOTAL(9,AF280:AF296)</f>
        <v>0</v>
      </c>
      <c r="AG279" s="103">
        <f>IF($AG$5&gt;0,AF279/$AG$5,0)</f>
        <v>0</v>
      </c>
      <c r="AH279" s="103">
        <f>SUBTOTAL(9,AH280:AH296)</f>
        <v>0</v>
      </c>
      <c r="AI279" s="103">
        <f>IF($AI$5&gt;0,AH279/$AI$5,0)</f>
        <v>0</v>
      </c>
      <c r="AJ279" s="103">
        <f>SUBTOTAL(9,AJ280:AJ296)</f>
        <v>0</v>
      </c>
      <c r="AK279" s="103">
        <f>IF($AK$5&gt;0,AJ279/$AK$5,0)</f>
        <v>0</v>
      </c>
      <c r="AL279" s="116">
        <f>AB279+AD279+AF279+AH279+AJ279</f>
        <v>0</v>
      </c>
      <c r="AM279" s="116">
        <f>AC279+AE279+AG279+AI279+AK279</f>
        <v>0</v>
      </c>
      <c r="AN279" s="78">
        <f t="shared" si="155"/>
        <v>0</v>
      </c>
    </row>
    <row r="280" spans="1:40" s="1" customFormat="1" x14ac:dyDescent="0.3">
      <c r="A280" s="69"/>
      <c r="B280" s="139">
        <v>6000</v>
      </c>
      <c r="C280" s="140" t="s">
        <v>137</v>
      </c>
      <c r="D280" s="138">
        <f>SUMIF(Feuil1!$B:$B,Consolidation!$B280,Feuil1!$D:$D)</f>
        <v>0</v>
      </c>
      <c r="E280" s="138"/>
      <c r="F280" s="138">
        <f>SUMIF(Feuil2!$B:$B,Consolidation!$B280,Feuil2!$D:$D)</f>
        <v>0</v>
      </c>
      <c r="G280" s="138"/>
      <c r="H280" s="138">
        <f>SUMIF(Feuil3!$B:$B,Consolidation!$B280,Feuil3!$D:$D)</f>
        <v>0</v>
      </c>
      <c r="I280" s="138"/>
      <c r="J280" s="138">
        <f>SUMIF(Feuil4!$B:$B,Consolidation!$B280,Feuil4!$D:$D)</f>
        <v>0</v>
      </c>
      <c r="K280" s="138"/>
      <c r="L280" s="138">
        <f>SUMIF(Feuil5!$B:$B,Consolidation!$B280,Feuil5!$D:$D)</f>
        <v>0</v>
      </c>
      <c r="M280" s="138"/>
      <c r="N280" s="125">
        <f t="shared" ref="N280:N295" si="157">D280+F280+H280+J280+L280</f>
        <v>0</v>
      </c>
      <c r="O280" s="125">
        <f t="shared" ref="O280:O295" si="158">E280+G280+I280+K280+M280</f>
        <v>0</v>
      </c>
      <c r="P280" s="138">
        <f>SUMIF(Feuil1!$B:$B,Consolidation!$B280,Feuil1!$F:$F)</f>
        <v>0</v>
      </c>
      <c r="Q280" s="138"/>
      <c r="R280" s="138">
        <f>SUMIF(Feuil2!$B:$B,Consolidation!$B280,Feuil2!$F:$F)</f>
        <v>0</v>
      </c>
      <c r="S280" s="138"/>
      <c r="T280" s="138">
        <f>SUMIF(Feuil3!$B:$B,Consolidation!$B280,Feuil3!$F:$F)</f>
        <v>0</v>
      </c>
      <c r="U280" s="138"/>
      <c r="V280" s="138">
        <f>SUMIF(Feuil4!$B:$B,Consolidation!$B280,Feuil4!$F:$F)</f>
        <v>0</v>
      </c>
      <c r="W280" s="138"/>
      <c r="X280" s="138">
        <f>SUMIF(Feuil5!$B:$B,Consolidation!$B280,Feuil5!$F:$F)</f>
        <v>0</v>
      </c>
      <c r="Y280" s="138"/>
      <c r="Z280" s="125">
        <f t="shared" ref="Z280:Z295" si="159">P280+R280+T280+V280+X280</f>
        <v>0</v>
      </c>
      <c r="AA280" s="125">
        <f t="shared" ref="AA280:AA295" si="160">Q280+S280+U280+W280+Y280</f>
        <v>0</v>
      </c>
      <c r="AB280" s="138">
        <f>SUMIF(Feuil1!$B:$B,Consolidation!$B280,Feuil1!$H:$H)</f>
        <v>0</v>
      </c>
      <c r="AC280" s="138"/>
      <c r="AD280" s="138">
        <f>SUMIF(Feuil2!$B:$B,Consolidation!$B280,Feuil2!$H:$H)</f>
        <v>0</v>
      </c>
      <c r="AE280" s="138"/>
      <c r="AF280" s="138">
        <f>SUMIF(Feuil3!$B:$B,Consolidation!$B280,Feuil3!$H:$H)</f>
        <v>0</v>
      </c>
      <c r="AG280" s="138"/>
      <c r="AH280" s="138">
        <f>SUMIF(Feuil4!$B:$B,Consolidation!$B280,Feuil4!$H:$H)</f>
        <v>0</v>
      </c>
      <c r="AI280" s="138"/>
      <c r="AJ280" s="138">
        <f>SUMIF(Feuil5!$B:$B,Consolidation!$B280,Feuil5!$H:$H)</f>
        <v>0</v>
      </c>
      <c r="AK280" s="138"/>
      <c r="AL280" s="125">
        <f t="shared" ref="AL280:AL295" si="161">AB280+AD280+AF280+AH280+AJ280</f>
        <v>0</v>
      </c>
      <c r="AM280" s="125">
        <f t="shared" ref="AM280:AM295" si="162">AC280+AE280+AG280+AI280+AK280</f>
        <v>0</v>
      </c>
      <c r="AN280" s="78">
        <f t="shared" si="155"/>
        <v>0</v>
      </c>
    </row>
    <row r="281" spans="1:40" s="1" customFormat="1" x14ac:dyDescent="0.3">
      <c r="A281" s="69" t="s">
        <v>330</v>
      </c>
      <c r="B281" s="139">
        <v>6010</v>
      </c>
      <c r="C281" s="140" t="s">
        <v>257</v>
      </c>
      <c r="D281" s="138">
        <f>SUMIF(Feuil1!$B:$B,Consolidation!$B281,Feuil1!$D:$D)</f>
        <v>0</v>
      </c>
      <c r="E281" s="138"/>
      <c r="F281" s="138">
        <f>SUMIF(Feuil2!$B:$B,Consolidation!$B281,Feuil2!$D:$D)</f>
        <v>0</v>
      </c>
      <c r="G281" s="138"/>
      <c r="H281" s="138">
        <f>SUMIF(Feuil3!$B:$B,Consolidation!$B281,Feuil3!$D:$D)</f>
        <v>0</v>
      </c>
      <c r="I281" s="138"/>
      <c r="J281" s="138">
        <f>SUMIF(Feuil4!$B:$B,Consolidation!$B281,Feuil4!$D:$D)</f>
        <v>0</v>
      </c>
      <c r="K281" s="138"/>
      <c r="L281" s="138">
        <f>SUMIF(Feuil5!$B:$B,Consolidation!$B281,Feuil5!$D:$D)</f>
        <v>0</v>
      </c>
      <c r="M281" s="138"/>
      <c r="N281" s="125">
        <f t="shared" si="157"/>
        <v>0</v>
      </c>
      <c r="O281" s="125">
        <f t="shared" si="158"/>
        <v>0</v>
      </c>
      <c r="P281" s="138">
        <f>SUMIF(Feuil1!$B:$B,Consolidation!$B281,Feuil1!$F:$F)</f>
        <v>0</v>
      </c>
      <c r="Q281" s="138"/>
      <c r="R281" s="138">
        <f>SUMIF(Feuil2!$B:$B,Consolidation!$B281,Feuil2!$F:$F)</f>
        <v>0</v>
      </c>
      <c r="S281" s="138"/>
      <c r="T281" s="138">
        <f>SUMIF(Feuil3!$B:$B,Consolidation!$B281,Feuil3!$F:$F)</f>
        <v>0</v>
      </c>
      <c r="U281" s="138"/>
      <c r="V281" s="138">
        <f>SUMIF(Feuil4!$B:$B,Consolidation!$B281,Feuil4!$F:$F)</f>
        <v>0</v>
      </c>
      <c r="W281" s="138"/>
      <c r="X281" s="138">
        <f>SUMIF(Feuil5!$B:$B,Consolidation!$B281,Feuil5!$F:$F)</f>
        <v>0</v>
      </c>
      <c r="Y281" s="138"/>
      <c r="Z281" s="125">
        <f t="shared" si="159"/>
        <v>0</v>
      </c>
      <c r="AA281" s="125">
        <f t="shared" si="160"/>
        <v>0</v>
      </c>
      <c r="AB281" s="138">
        <f>SUMIF(Feuil1!$B:$B,Consolidation!$B281,Feuil1!$H:$H)</f>
        <v>0</v>
      </c>
      <c r="AC281" s="138"/>
      <c r="AD281" s="138">
        <f>SUMIF(Feuil2!$B:$B,Consolidation!$B281,Feuil2!$H:$H)</f>
        <v>0</v>
      </c>
      <c r="AE281" s="138"/>
      <c r="AF281" s="138">
        <f>SUMIF(Feuil3!$B:$B,Consolidation!$B281,Feuil3!$H:$H)</f>
        <v>0</v>
      </c>
      <c r="AG281" s="138"/>
      <c r="AH281" s="138">
        <f>SUMIF(Feuil4!$B:$B,Consolidation!$B281,Feuil4!$H:$H)</f>
        <v>0</v>
      </c>
      <c r="AI281" s="138"/>
      <c r="AJ281" s="138">
        <f>SUMIF(Feuil5!$B:$B,Consolidation!$B281,Feuil5!$H:$H)</f>
        <v>0</v>
      </c>
      <c r="AK281" s="138"/>
      <c r="AL281" s="125">
        <f t="shared" si="161"/>
        <v>0</v>
      </c>
      <c r="AM281" s="125">
        <f t="shared" si="162"/>
        <v>0</v>
      </c>
      <c r="AN281" s="78">
        <f t="shared" si="155"/>
        <v>0</v>
      </c>
    </row>
    <row r="282" spans="1:40" s="1" customFormat="1" x14ac:dyDescent="0.3">
      <c r="A282" s="69" t="s">
        <v>330</v>
      </c>
      <c r="B282" s="139">
        <v>6020</v>
      </c>
      <c r="C282" s="140" t="s">
        <v>258</v>
      </c>
      <c r="D282" s="138">
        <f>SUMIF(Feuil1!$B:$B,Consolidation!$B282,Feuil1!$D:$D)</f>
        <v>0</v>
      </c>
      <c r="E282" s="138"/>
      <c r="F282" s="138">
        <f>SUMIF(Feuil2!$B:$B,Consolidation!$B282,Feuil2!$D:$D)</f>
        <v>0</v>
      </c>
      <c r="G282" s="138"/>
      <c r="H282" s="138">
        <f>SUMIF(Feuil3!$B:$B,Consolidation!$B282,Feuil3!$D:$D)</f>
        <v>0</v>
      </c>
      <c r="I282" s="138"/>
      <c r="J282" s="138">
        <f>SUMIF(Feuil4!$B:$B,Consolidation!$B282,Feuil4!$D:$D)</f>
        <v>0</v>
      </c>
      <c r="K282" s="138"/>
      <c r="L282" s="138">
        <f>SUMIF(Feuil5!$B:$B,Consolidation!$B282,Feuil5!$D:$D)</f>
        <v>0</v>
      </c>
      <c r="M282" s="138"/>
      <c r="N282" s="125">
        <f t="shared" si="157"/>
        <v>0</v>
      </c>
      <c r="O282" s="125">
        <f t="shared" si="158"/>
        <v>0</v>
      </c>
      <c r="P282" s="138">
        <f>SUMIF(Feuil1!$B:$B,Consolidation!$B282,Feuil1!$F:$F)</f>
        <v>0</v>
      </c>
      <c r="Q282" s="138"/>
      <c r="R282" s="138">
        <f>SUMIF(Feuil2!$B:$B,Consolidation!$B282,Feuil2!$F:$F)</f>
        <v>0</v>
      </c>
      <c r="S282" s="138"/>
      <c r="T282" s="138">
        <f>SUMIF(Feuil3!$B:$B,Consolidation!$B282,Feuil3!$F:$F)</f>
        <v>0</v>
      </c>
      <c r="U282" s="138"/>
      <c r="V282" s="138">
        <f>SUMIF(Feuil4!$B:$B,Consolidation!$B282,Feuil4!$F:$F)</f>
        <v>0</v>
      </c>
      <c r="W282" s="138"/>
      <c r="X282" s="138">
        <f>SUMIF(Feuil5!$B:$B,Consolidation!$B282,Feuil5!$F:$F)</f>
        <v>0</v>
      </c>
      <c r="Y282" s="138"/>
      <c r="Z282" s="125">
        <f t="shared" si="159"/>
        <v>0</v>
      </c>
      <c r="AA282" s="125">
        <f t="shared" si="160"/>
        <v>0</v>
      </c>
      <c r="AB282" s="138">
        <f>SUMIF(Feuil1!$B:$B,Consolidation!$B282,Feuil1!$H:$H)</f>
        <v>0</v>
      </c>
      <c r="AC282" s="138"/>
      <c r="AD282" s="138">
        <f>SUMIF(Feuil2!$B:$B,Consolidation!$B282,Feuil2!$H:$H)</f>
        <v>0</v>
      </c>
      <c r="AE282" s="138"/>
      <c r="AF282" s="138">
        <f>SUMIF(Feuil3!$B:$B,Consolidation!$B282,Feuil3!$H:$H)</f>
        <v>0</v>
      </c>
      <c r="AG282" s="138"/>
      <c r="AH282" s="138">
        <f>SUMIF(Feuil4!$B:$B,Consolidation!$B282,Feuil4!$H:$H)</f>
        <v>0</v>
      </c>
      <c r="AI282" s="138"/>
      <c r="AJ282" s="138">
        <f>SUMIF(Feuil5!$B:$B,Consolidation!$B282,Feuil5!$H:$H)</f>
        <v>0</v>
      </c>
      <c r="AK282" s="138"/>
      <c r="AL282" s="125">
        <f t="shared" si="161"/>
        <v>0</v>
      </c>
      <c r="AM282" s="125">
        <f t="shared" si="162"/>
        <v>0</v>
      </c>
      <c r="AN282" s="78">
        <f t="shared" si="155"/>
        <v>0</v>
      </c>
    </row>
    <row r="283" spans="1:40" s="1" customFormat="1" x14ac:dyDescent="0.3">
      <c r="A283" s="69" t="s">
        <v>330</v>
      </c>
      <c r="B283" s="139">
        <v>6021</v>
      </c>
      <c r="C283" s="140" t="s">
        <v>259</v>
      </c>
      <c r="D283" s="138">
        <f>SUMIF(Feuil1!$B:$B,Consolidation!$B283,Feuil1!$D:$D)</f>
        <v>0</v>
      </c>
      <c r="E283" s="138"/>
      <c r="F283" s="138">
        <f>SUMIF(Feuil2!$B:$B,Consolidation!$B283,Feuil2!$D:$D)</f>
        <v>0</v>
      </c>
      <c r="G283" s="138"/>
      <c r="H283" s="138">
        <f>SUMIF(Feuil3!$B:$B,Consolidation!$B283,Feuil3!$D:$D)</f>
        <v>0</v>
      </c>
      <c r="I283" s="138"/>
      <c r="J283" s="138">
        <f>SUMIF(Feuil4!$B:$B,Consolidation!$B283,Feuil4!$D:$D)</f>
        <v>0</v>
      </c>
      <c r="K283" s="138"/>
      <c r="L283" s="138">
        <f>SUMIF(Feuil5!$B:$B,Consolidation!$B283,Feuil5!$D:$D)</f>
        <v>0</v>
      </c>
      <c r="M283" s="138"/>
      <c r="N283" s="125">
        <f t="shared" si="157"/>
        <v>0</v>
      </c>
      <c r="O283" s="125">
        <f t="shared" si="158"/>
        <v>0</v>
      </c>
      <c r="P283" s="138">
        <f>SUMIF(Feuil1!$B:$B,Consolidation!$B283,Feuil1!$F:$F)</f>
        <v>0</v>
      </c>
      <c r="Q283" s="138"/>
      <c r="R283" s="138">
        <f>SUMIF(Feuil2!$B:$B,Consolidation!$B283,Feuil2!$F:$F)</f>
        <v>0</v>
      </c>
      <c r="S283" s="138"/>
      <c r="T283" s="138">
        <f>SUMIF(Feuil3!$B:$B,Consolidation!$B283,Feuil3!$F:$F)</f>
        <v>0</v>
      </c>
      <c r="U283" s="138"/>
      <c r="V283" s="138">
        <f>SUMIF(Feuil4!$B:$B,Consolidation!$B283,Feuil4!$F:$F)</f>
        <v>0</v>
      </c>
      <c r="W283" s="138"/>
      <c r="X283" s="138">
        <f>SUMIF(Feuil5!$B:$B,Consolidation!$B283,Feuil5!$F:$F)</f>
        <v>0</v>
      </c>
      <c r="Y283" s="138"/>
      <c r="Z283" s="125">
        <f t="shared" si="159"/>
        <v>0</v>
      </c>
      <c r="AA283" s="125">
        <f t="shared" si="160"/>
        <v>0</v>
      </c>
      <c r="AB283" s="138">
        <f>SUMIF(Feuil1!$B:$B,Consolidation!$B283,Feuil1!$H:$H)</f>
        <v>0</v>
      </c>
      <c r="AC283" s="138"/>
      <c r="AD283" s="138">
        <f>SUMIF(Feuil2!$B:$B,Consolidation!$B283,Feuil2!$H:$H)</f>
        <v>0</v>
      </c>
      <c r="AE283" s="138"/>
      <c r="AF283" s="138">
        <f>SUMIF(Feuil3!$B:$B,Consolidation!$B283,Feuil3!$H:$H)</f>
        <v>0</v>
      </c>
      <c r="AG283" s="138"/>
      <c r="AH283" s="138">
        <f>SUMIF(Feuil4!$B:$B,Consolidation!$B283,Feuil4!$H:$H)</f>
        <v>0</v>
      </c>
      <c r="AI283" s="138"/>
      <c r="AJ283" s="138">
        <f>SUMIF(Feuil5!$B:$B,Consolidation!$B283,Feuil5!$H:$H)</f>
        <v>0</v>
      </c>
      <c r="AK283" s="138"/>
      <c r="AL283" s="125">
        <f t="shared" si="161"/>
        <v>0</v>
      </c>
      <c r="AM283" s="125">
        <f t="shared" si="162"/>
        <v>0</v>
      </c>
      <c r="AN283" s="78">
        <f t="shared" si="155"/>
        <v>0</v>
      </c>
    </row>
    <row r="284" spans="1:40" s="1" customFormat="1" x14ac:dyDescent="0.3">
      <c r="A284" s="69" t="s">
        <v>330</v>
      </c>
      <c r="B284" s="139">
        <v>6022</v>
      </c>
      <c r="C284" s="140" t="s">
        <v>260</v>
      </c>
      <c r="D284" s="138">
        <f>SUMIF(Feuil1!$B:$B,Consolidation!$B284,Feuil1!$D:$D)</f>
        <v>0</v>
      </c>
      <c r="E284" s="138"/>
      <c r="F284" s="138">
        <f>SUMIF(Feuil2!$B:$B,Consolidation!$B284,Feuil2!$D:$D)</f>
        <v>0</v>
      </c>
      <c r="G284" s="138"/>
      <c r="H284" s="138">
        <f>SUMIF(Feuil3!$B:$B,Consolidation!$B284,Feuil3!$D:$D)</f>
        <v>0</v>
      </c>
      <c r="I284" s="138"/>
      <c r="J284" s="138">
        <f>SUMIF(Feuil4!$B:$B,Consolidation!$B284,Feuil4!$D:$D)</f>
        <v>0</v>
      </c>
      <c r="K284" s="138"/>
      <c r="L284" s="138">
        <f>SUMIF(Feuil5!$B:$B,Consolidation!$B284,Feuil5!$D:$D)</f>
        <v>0</v>
      </c>
      <c r="M284" s="138"/>
      <c r="N284" s="125">
        <f t="shared" si="157"/>
        <v>0</v>
      </c>
      <c r="O284" s="125">
        <f t="shared" si="158"/>
        <v>0</v>
      </c>
      <c r="P284" s="138">
        <f>SUMIF(Feuil1!$B:$B,Consolidation!$B284,Feuil1!$F:$F)</f>
        <v>0</v>
      </c>
      <c r="Q284" s="138"/>
      <c r="R284" s="138">
        <f>SUMIF(Feuil2!$B:$B,Consolidation!$B284,Feuil2!$F:$F)</f>
        <v>0</v>
      </c>
      <c r="S284" s="138"/>
      <c r="T284" s="138">
        <f>SUMIF(Feuil3!$B:$B,Consolidation!$B284,Feuil3!$F:$F)</f>
        <v>0</v>
      </c>
      <c r="U284" s="138"/>
      <c r="V284" s="138">
        <f>SUMIF(Feuil4!$B:$B,Consolidation!$B284,Feuil4!$F:$F)</f>
        <v>0</v>
      </c>
      <c r="W284" s="138"/>
      <c r="X284" s="138">
        <f>SUMIF(Feuil5!$B:$B,Consolidation!$B284,Feuil5!$F:$F)</f>
        <v>0</v>
      </c>
      <c r="Y284" s="138"/>
      <c r="Z284" s="125">
        <f t="shared" si="159"/>
        <v>0</v>
      </c>
      <c r="AA284" s="125">
        <f t="shared" si="160"/>
        <v>0</v>
      </c>
      <c r="AB284" s="138">
        <f>SUMIF(Feuil1!$B:$B,Consolidation!$B284,Feuil1!$H:$H)</f>
        <v>0</v>
      </c>
      <c r="AC284" s="138"/>
      <c r="AD284" s="138">
        <f>SUMIF(Feuil2!$B:$B,Consolidation!$B284,Feuil2!$H:$H)</f>
        <v>0</v>
      </c>
      <c r="AE284" s="138"/>
      <c r="AF284" s="138">
        <f>SUMIF(Feuil3!$B:$B,Consolidation!$B284,Feuil3!$H:$H)</f>
        <v>0</v>
      </c>
      <c r="AG284" s="138"/>
      <c r="AH284" s="138">
        <f>SUMIF(Feuil4!$B:$B,Consolidation!$B284,Feuil4!$H:$H)</f>
        <v>0</v>
      </c>
      <c r="AI284" s="138"/>
      <c r="AJ284" s="138">
        <f>SUMIF(Feuil5!$B:$B,Consolidation!$B284,Feuil5!$H:$H)</f>
        <v>0</v>
      </c>
      <c r="AK284" s="138"/>
      <c r="AL284" s="125">
        <f t="shared" si="161"/>
        <v>0</v>
      </c>
      <c r="AM284" s="125">
        <f t="shared" si="162"/>
        <v>0</v>
      </c>
      <c r="AN284" s="78">
        <f t="shared" si="155"/>
        <v>0</v>
      </c>
    </row>
    <row r="285" spans="1:40" s="1" customFormat="1" x14ac:dyDescent="0.3">
      <c r="A285" s="69" t="s">
        <v>330</v>
      </c>
      <c r="B285" s="139">
        <v>6023</v>
      </c>
      <c r="C285" s="140" t="s">
        <v>261</v>
      </c>
      <c r="D285" s="138">
        <f>SUMIF(Feuil1!$B:$B,Consolidation!$B285,Feuil1!$D:$D)</f>
        <v>0</v>
      </c>
      <c r="E285" s="138"/>
      <c r="F285" s="138">
        <f>SUMIF(Feuil2!$B:$B,Consolidation!$B285,Feuil2!$D:$D)</f>
        <v>0</v>
      </c>
      <c r="G285" s="138"/>
      <c r="H285" s="138">
        <f>SUMIF(Feuil3!$B:$B,Consolidation!$B285,Feuil3!$D:$D)</f>
        <v>0</v>
      </c>
      <c r="I285" s="138"/>
      <c r="J285" s="138">
        <f>SUMIF(Feuil4!$B:$B,Consolidation!$B285,Feuil4!$D:$D)</f>
        <v>0</v>
      </c>
      <c r="K285" s="138"/>
      <c r="L285" s="138">
        <f>SUMIF(Feuil5!$B:$B,Consolidation!$B285,Feuil5!$D:$D)</f>
        <v>0</v>
      </c>
      <c r="M285" s="138"/>
      <c r="N285" s="125">
        <f t="shared" si="157"/>
        <v>0</v>
      </c>
      <c r="O285" s="125">
        <f t="shared" si="158"/>
        <v>0</v>
      </c>
      <c r="P285" s="138">
        <f>SUMIF(Feuil1!$B:$B,Consolidation!$B285,Feuil1!$F:$F)</f>
        <v>0</v>
      </c>
      <c r="Q285" s="138"/>
      <c r="R285" s="138">
        <f>SUMIF(Feuil2!$B:$B,Consolidation!$B285,Feuil2!$F:$F)</f>
        <v>0</v>
      </c>
      <c r="S285" s="138"/>
      <c r="T285" s="138">
        <f>SUMIF(Feuil3!$B:$B,Consolidation!$B285,Feuil3!$F:$F)</f>
        <v>0</v>
      </c>
      <c r="U285" s="138"/>
      <c r="V285" s="138">
        <f>SUMIF(Feuil4!$B:$B,Consolidation!$B285,Feuil4!$F:$F)</f>
        <v>0</v>
      </c>
      <c r="W285" s="138"/>
      <c r="X285" s="138">
        <f>SUMIF(Feuil5!$B:$B,Consolidation!$B285,Feuil5!$F:$F)</f>
        <v>0</v>
      </c>
      <c r="Y285" s="138"/>
      <c r="Z285" s="125">
        <f t="shared" si="159"/>
        <v>0</v>
      </c>
      <c r="AA285" s="125">
        <f t="shared" si="160"/>
        <v>0</v>
      </c>
      <c r="AB285" s="138">
        <f>SUMIF(Feuil1!$B:$B,Consolidation!$B285,Feuil1!$H:$H)</f>
        <v>0</v>
      </c>
      <c r="AC285" s="138"/>
      <c r="AD285" s="138">
        <f>SUMIF(Feuil2!$B:$B,Consolidation!$B285,Feuil2!$H:$H)</f>
        <v>0</v>
      </c>
      <c r="AE285" s="138"/>
      <c r="AF285" s="138">
        <f>SUMIF(Feuil3!$B:$B,Consolidation!$B285,Feuil3!$H:$H)</f>
        <v>0</v>
      </c>
      <c r="AG285" s="138"/>
      <c r="AH285" s="138">
        <f>SUMIF(Feuil4!$B:$B,Consolidation!$B285,Feuil4!$H:$H)</f>
        <v>0</v>
      </c>
      <c r="AI285" s="138"/>
      <c r="AJ285" s="138">
        <f>SUMIF(Feuil5!$B:$B,Consolidation!$B285,Feuil5!$H:$H)</f>
        <v>0</v>
      </c>
      <c r="AK285" s="138"/>
      <c r="AL285" s="125">
        <f t="shared" si="161"/>
        <v>0</v>
      </c>
      <c r="AM285" s="125">
        <f t="shared" si="162"/>
        <v>0</v>
      </c>
      <c r="AN285" s="78">
        <f t="shared" si="155"/>
        <v>0</v>
      </c>
    </row>
    <row r="286" spans="1:40" s="1" customFormat="1" x14ac:dyDescent="0.3">
      <c r="A286" s="69" t="s">
        <v>330</v>
      </c>
      <c r="B286" s="139">
        <v>6024</v>
      </c>
      <c r="C286" s="140" t="s">
        <v>262</v>
      </c>
      <c r="D286" s="138">
        <f>SUMIF(Feuil1!$B:$B,Consolidation!$B286,Feuil1!$D:$D)</f>
        <v>0</v>
      </c>
      <c r="E286" s="138"/>
      <c r="F286" s="138">
        <f>SUMIF(Feuil2!$B:$B,Consolidation!$B286,Feuil2!$D:$D)</f>
        <v>0</v>
      </c>
      <c r="G286" s="138"/>
      <c r="H286" s="138">
        <f>SUMIF(Feuil3!$B:$B,Consolidation!$B286,Feuil3!$D:$D)</f>
        <v>0</v>
      </c>
      <c r="I286" s="138"/>
      <c r="J286" s="138">
        <f>SUMIF(Feuil4!$B:$B,Consolidation!$B286,Feuil4!$D:$D)</f>
        <v>0</v>
      </c>
      <c r="K286" s="138"/>
      <c r="L286" s="138">
        <f>SUMIF(Feuil5!$B:$B,Consolidation!$B286,Feuil5!$D:$D)</f>
        <v>0</v>
      </c>
      <c r="M286" s="138"/>
      <c r="N286" s="125">
        <f t="shared" si="157"/>
        <v>0</v>
      </c>
      <c r="O286" s="125">
        <f t="shared" si="158"/>
        <v>0</v>
      </c>
      <c r="P286" s="138">
        <f>SUMIF(Feuil1!$B:$B,Consolidation!$B286,Feuil1!$F:$F)</f>
        <v>0</v>
      </c>
      <c r="Q286" s="138"/>
      <c r="R286" s="138">
        <f>SUMIF(Feuil2!$B:$B,Consolidation!$B286,Feuil2!$F:$F)</f>
        <v>0</v>
      </c>
      <c r="S286" s="138"/>
      <c r="T286" s="138">
        <f>SUMIF(Feuil3!$B:$B,Consolidation!$B286,Feuil3!$F:$F)</f>
        <v>0</v>
      </c>
      <c r="U286" s="138"/>
      <c r="V286" s="138">
        <f>SUMIF(Feuil4!$B:$B,Consolidation!$B286,Feuil4!$F:$F)</f>
        <v>0</v>
      </c>
      <c r="W286" s="138"/>
      <c r="X286" s="138">
        <f>SUMIF(Feuil5!$B:$B,Consolidation!$B286,Feuil5!$F:$F)</f>
        <v>0</v>
      </c>
      <c r="Y286" s="138"/>
      <c r="Z286" s="125">
        <f t="shared" si="159"/>
        <v>0</v>
      </c>
      <c r="AA286" s="125">
        <f t="shared" si="160"/>
        <v>0</v>
      </c>
      <c r="AB286" s="138">
        <f>SUMIF(Feuil1!$B:$B,Consolidation!$B286,Feuil1!$H:$H)</f>
        <v>0</v>
      </c>
      <c r="AC286" s="138"/>
      <c r="AD286" s="138">
        <f>SUMIF(Feuil2!$B:$B,Consolidation!$B286,Feuil2!$H:$H)</f>
        <v>0</v>
      </c>
      <c r="AE286" s="138"/>
      <c r="AF286" s="138">
        <f>SUMIF(Feuil3!$B:$B,Consolidation!$B286,Feuil3!$H:$H)</f>
        <v>0</v>
      </c>
      <c r="AG286" s="138"/>
      <c r="AH286" s="138">
        <f>SUMIF(Feuil4!$B:$B,Consolidation!$B286,Feuil4!$H:$H)</f>
        <v>0</v>
      </c>
      <c r="AI286" s="138"/>
      <c r="AJ286" s="138">
        <f>SUMIF(Feuil5!$B:$B,Consolidation!$B286,Feuil5!$H:$H)</f>
        <v>0</v>
      </c>
      <c r="AK286" s="138"/>
      <c r="AL286" s="125">
        <f t="shared" si="161"/>
        <v>0</v>
      </c>
      <c r="AM286" s="125">
        <f t="shared" si="162"/>
        <v>0</v>
      </c>
      <c r="AN286" s="78">
        <f t="shared" si="155"/>
        <v>0</v>
      </c>
    </row>
    <row r="287" spans="1:40" s="1" customFormat="1" x14ac:dyDescent="0.3">
      <c r="A287" s="69" t="s">
        <v>330</v>
      </c>
      <c r="B287" s="139">
        <v>6025</v>
      </c>
      <c r="C287" s="140" t="s">
        <v>263</v>
      </c>
      <c r="D287" s="138">
        <f>SUMIF(Feuil1!$B:$B,Consolidation!$B287,Feuil1!$D:$D)</f>
        <v>0</v>
      </c>
      <c r="E287" s="138"/>
      <c r="F287" s="138">
        <f>SUMIF(Feuil2!$B:$B,Consolidation!$B287,Feuil2!$D:$D)</f>
        <v>0</v>
      </c>
      <c r="G287" s="138"/>
      <c r="H287" s="138">
        <f>SUMIF(Feuil3!$B:$B,Consolidation!$B287,Feuil3!$D:$D)</f>
        <v>0</v>
      </c>
      <c r="I287" s="138"/>
      <c r="J287" s="138">
        <f>SUMIF(Feuil4!$B:$B,Consolidation!$B287,Feuil4!$D:$D)</f>
        <v>0</v>
      </c>
      <c r="K287" s="138"/>
      <c r="L287" s="138">
        <f>SUMIF(Feuil5!$B:$B,Consolidation!$B287,Feuil5!$D:$D)</f>
        <v>0</v>
      </c>
      <c r="M287" s="138"/>
      <c r="N287" s="125">
        <f t="shared" si="157"/>
        <v>0</v>
      </c>
      <c r="O287" s="125">
        <f t="shared" si="158"/>
        <v>0</v>
      </c>
      <c r="P287" s="138">
        <f>SUMIF(Feuil1!$B:$B,Consolidation!$B287,Feuil1!$F:$F)</f>
        <v>0</v>
      </c>
      <c r="Q287" s="138"/>
      <c r="R287" s="138">
        <f>SUMIF(Feuil2!$B:$B,Consolidation!$B287,Feuil2!$F:$F)</f>
        <v>0</v>
      </c>
      <c r="S287" s="138"/>
      <c r="T287" s="138">
        <f>SUMIF(Feuil3!$B:$B,Consolidation!$B287,Feuil3!$F:$F)</f>
        <v>0</v>
      </c>
      <c r="U287" s="138"/>
      <c r="V287" s="138">
        <f>SUMIF(Feuil4!$B:$B,Consolidation!$B287,Feuil4!$F:$F)</f>
        <v>0</v>
      </c>
      <c r="W287" s="138"/>
      <c r="X287" s="138">
        <f>SUMIF(Feuil5!$B:$B,Consolidation!$B287,Feuil5!$F:$F)</f>
        <v>0</v>
      </c>
      <c r="Y287" s="138"/>
      <c r="Z287" s="125">
        <f t="shared" si="159"/>
        <v>0</v>
      </c>
      <c r="AA287" s="125">
        <f t="shared" si="160"/>
        <v>0</v>
      </c>
      <c r="AB287" s="138">
        <f>SUMIF(Feuil1!$B:$B,Consolidation!$B287,Feuil1!$H:$H)</f>
        <v>0</v>
      </c>
      <c r="AC287" s="138"/>
      <c r="AD287" s="138">
        <f>SUMIF(Feuil2!$B:$B,Consolidation!$B287,Feuil2!$H:$H)</f>
        <v>0</v>
      </c>
      <c r="AE287" s="138"/>
      <c r="AF287" s="138">
        <f>SUMIF(Feuil3!$B:$B,Consolidation!$B287,Feuil3!$H:$H)</f>
        <v>0</v>
      </c>
      <c r="AG287" s="138"/>
      <c r="AH287" s="138">
        <f>SUMIF(Feuil4!$B:$B,Consolidation!$B287,Feuil4!$H:$H)</f>
        <v>0</v>
      </c>
      <c r="AI287" s="138"/>
      <c r="AJ287" s="138">
        <f>SUMIF(Feuil5!$B:$B,Consolidation!$B287,Feuil5!$H:$H)</f>
        <v>0</v>
      </c>
      <c r="AK287" s="138"/>
      <c r="AL287" s="125">
        <f t="shared" si="161"/>
        <v>0</v>
      </c>
      <c r="AM287" s="125">
        <f t="shared" si="162"/>
        <v>0</v>
      </c>
      <c r="AN287" s="78">
        <f t="shared" si="155"/>
        <v>0</v>
      </c>
    </row>
    <row r="288" spans="1:40" s="1" customFormat="1" x14ac:dyDescent="0.3">
      <c r="A288" s="69" t="s">
        <v>330</v>
      </c>
      <c r="B288" s="139">
        <v>6030</v>
      </c>
      <c r="C288" s="140" t="s">
        <v>114</v>
      </c>
      <c r="D288" s="138">
        <f>SUMIF(Feuil1!$B:$B,Consolidation!$B288,Feuil1!$D:$D)</f>
        <v>0</v>
      </c>
      <c r="E288" s="138"/>
      <c r="F288" s="138">
        <f>SUMIF(Feuil2!$B:$B,Consolidation!$B288,Feuil2!$D:$D)</f>
        <v>0</v>
      </c>
      <c r="G288" s="138"/>
      <c r="H288" s="138">
        <f>SUMIF(Feuil3!$B:$B,Consolidation!$B288,Feuil3!$D:$D)</f>
        <v>0</v>
      </c>
      <c r="I288" s="138"/>
      <c r="J288" s="138">
        <f>SUMIF(Feuil4!$B:$B,Consolidation!$B288,Feuil4!$D:$D)</f>
        <v>0</v>
      </c>
      <c r="K288" s="138"/>
      <c r="L288" s="138">
        <f>SUMIF(Feuil5!$B:$B,Consolidation!$B288,Feuil5!$D:$D)</f>
        <v>0</v>
      </c>
      <c r="M288" s="138"/>
      <c r="N288" s="125">
        <f t="shared" si="157"/>
        <v>0</v>
      </c>
      <c r="O288" s="125">
        <f t="shared" si="158"/>
        <v>0</v>
      </c>
      <c r="P288" s="138">
        <f>SUMIF(Feuil1!$B:$B,Consolidation!$B288,Feuil1!$F:$F)</f>
        <v>0</v>
      </c>
      <c r="Q288" s="138"/>
      <c r="R288" s="138">
        <f>SUMIF(Feuil2!$B:$B,Consolidation!$B288,Feuil2!$F:$F)</f>
        <v>0</v>
      </c>
      <c r="S288" s="138"/>
      <c r="T288" s="138">
        <f>SUMIF(Feuil3!$B:$B,Consolidation!$B288,Feuil3!$F:$F)</f>
        <v>0</v>
      </c>
      <c r="U288" s="138"/>
      <c r="V288" s="138">
        <f>SUMIF(Feuil4!$B:$B,Consolidation!$B288,Feuil4!$F:$F)</f>
        <v>0</v>
      </c>
      <c r="W288" s="138"/>
      <c r="X288" s="138">
        <f>SUMIF(Feuil5!$B:$B,Consolidation!$B288,Feuil5!$F:$F)</f>
        <v>0</v>
      </c>
      <c r="Y288" s="138"/>
      <c r="Z288" s="125">
        <f t="shared" si="159"/>
        <v>0</v>
      </c>
      <c r="AA288" s="125">
        <f t="shared" si="160"/>
        <v>0</v>
      </c>
      <c r="AB288" s="138">
        <f>SUMIF(Feuil1!$B:$B,Consolidation!$B288,Feuil1!$H:$H)</f>
        <v>0</v>
      </c>
      <c r="AC288" s="138"/>
      <c r="AD288" s="138">
        <f>SUMIF(Feuil2!$B:$B,Consolidation!$B288,Feuil2!$H:$H)</f>
        <v>0</v>
      </c>
      <c r="AE288" s="138"/>
      <c r="AF288" s="138">
        <f>SUMIF(Feuil3!$B:$B,Consolidation!$B288,Feuil3!$H:$H)</f>
        <v>0</v>
      </c>
      <c r="AG288" s="138"/>
      <c r="AH288" s="138">
        <f>SUMIF(Feuil4!$B:$B,Consolidation!$B288,Feuil4!$H:$H)</f>
        <v>0</v>
      </c>
      <c r="AI288" s="138"/>
      <c r="AJ288" s="138">
        <f>SUMIF(Feuil5!$B:$B,Consolidation!$B288,Feuil5!$H:$H)</f>
        <v>0</v>
      </c>
      <c r="AK288" s="138"/>
      <c r="AL288" s="125">
        <f t="shared" si="161"/>
        <v>0</v>
      </c>
      <c r="AM288" s="125">
        <f t="shared" si="162"/>
        <v>0</v>
      </c>
      <c r="AN288" s="78">
        <f t="shared" si="155"/>
        <v>0</v>
      </c>
    </row>
    <row r="289" spans="1:40" s="1" customFormat="1" x14ac:dyDescent="0.3">
      <c r="A289" s="69" t="s">
        <v>330</v>
      </c>
      <c r="B289" s="139">
        <v>6031</v>
      </c>
      <c r="C289" s="140" t="s">
        <v>115</v>
      </c>
      <c r="D289" s="138">
        <f>SUMIF(Feuil1!$B:$B,Consolidation!$B289,Feuil1!$D:$D)</f>
        <v>0</v>
      </c>
      <c r="E289" s="138"/>
      <c r="F289" s="138">
        <f>SUMIF(Feuil2!$B:$B,Consolidation!$B289,Feuil2!$D:$D)</f>
        <v>0</v>
      </c>
      <c r="G289" s="138"/>
      <c r="H289" s="138">
        <f>SUMIF(Feuil3!$B:$B,Consolidation!$B289,Feuil3!$D:$D)</f>
        <v>0</v>
      </c>
      <c r="I289" s="138"/>
      <c r="J289" s="138">
        <f>SUMIF(Feuil4!$B:$B,Consolidation!$B289,Feuil4!$D:$D)</f>
        <v>0</v>
      </c>
      <c r="K289" s="138"/>
      <c r="L289" s="138">
        <f>SUMIF(Feuil5!$B:$B,Consolidation!$B289,Feuil5!$D:$D)</f>
        <v>0</v>
      </c>
      <c r="M289" s="138"/>
      <c r="N289" s="125">
        <f t="shared" si="157"/>
        <v>0</v>
      </c>
      <c r="O289" s="125">
        <f t="shared" si="158"/>
        <v>0</v>
      </c>
      <c r="P289" s="138">
        <f>SUMIF(Feuil1!$B:$B,Consolidation!$B289,Feuil1!$F:$F)</f>
        <v>0</v>
      </c>
      <c r="Q289" s="138"/>
      <c r="R289" s="138">
        <f>SUMIF(Feuil2!$B:$B,Consolidation!$B289,Feuil2!$F:$F)</f>
        <v>0</v>
      </c>
      <c r="S289" s="138"/>
      <c r="T289" s="138">
        <f>SUMIF(Feuil3!$B:$B,Consolidation!$B289,Feuil3!$F:$F)</f>
        <v>0</v>
      </c>
      <c r="U289" s="138"/>
      <c r="V289" s="138">
        <f>SUMIF(Feuil4!$B:$B,Consolidation!$B289,Feuil4!$F:$F)</f>
        <v>0</v>
      </c>
      <c r="W289" s="138"/>
      <c r="X289" s="138">
        <f>SUMIF(Feuil5!$B:$B,Consolidation!$B289,Feuil5!$F:$F)</f>
        <v>0</v>
      </c>
      <c r="Y289" s="138"/>
      <c r="Z289" s="125">
        <f t="shared" si="159"/>
        <v>0</v>
      </c>
      <c r="AA289" s="125">
        <f t="shared" si="160"/>
        <v>0</v>
      </c>
      <c r="AB289" s="138">
        <f>SUMIF(Feuil1!$B:$B,Consolidation!$B289,Feuil1!$H:$H)</f>
        <v>0</v>
      </c>
      <c r="AC289" s="138"/>
      <c r="AD289" s="138">
        <f>SUMIF(Feuil2!$B:$B,Consolidation!$B289,Feuil2!$H:$H)</f>
        <v>0</v>
      </c>
      <c r="AE289" s="138"/>
      <c r="AF289" s="138">
        <f>SUMIF(Feuil3!$B:$B,Consolidation!$B289,Feuil3!$H:$H)</f>
        <v>0</v>
      </c>
      <c r="AG289" s="138"/>
      <c r="AH289" s="138">
        <f>SUMIF(Feuil4!$B:$B,Consolidation!$B289,Feuil4!$H:$H)</f>
        <v>0</v>
      </c>
      <c r="AI289" s="138"/>
      <c r="AJ289" s="138">
        <f>SUMIF(Feuil5!$B:$B,Consolidation!$B289,Feuil5!$H:$H)</f>
        <v>0</v>
      </c>
      <c r="AK289" s="138"/>
      <c r="AL289" s="125">
        <f t="shared" si="161"/>
        <v>0</v>
      </c>
      <c r="AM289" s="125">
        <f t="shared" si="162"/>
        <v>0</v>
      </c>
      <c r="AN289" s="78">
        <f t="shared" si="155"/>
        <v>0</v>
      </c>
    </row>
    <row r="290" spans="1:40" s="1" customFormat="1" x14ac:dyDescent="0.3">
      <c r="A290" s="69" t="s">
        <v>330</v>
      </c>
      <c r="B290" s="139">
        <v>6032</v>
      </c>
      <c r="C290" s="140" t="s">
        <v>264</v>
      </c>
      <c r="D290" s="138">
        <f>SUMIF(Feuil1!$B:$B,Consolidation!$B290,Feuil1!$D:$D)</f>
        <v>0</v>
      </c>
      <c r="E290" s="138"/>
      <c r="F290" s="138">
        <f>SUMIF(Feuil2!$B:$B,Consolidation!$B290,Feuil2!$D:$D)</f>
        <v>0</v>
      </c>
      <c r="G290" s="138"/>
      <c r="H290" s="138">
        <f>SUMIF(Feuil3!$B:$B,Consolidation!$B290,Feuil3!$D:$D)</f>
        <v>0</v>
      </c>
      <c r="I290" s="138"/>
      <c r="J290" s="138">
        <f>SUMIF(Feuil4!$B:$B,Consolidation!$B290,Feuil4!$D:$D)</f>
        <v>0</v>
      </c>
      <c r="K290" s="138"/>
      <c r="L290" s="138">
        <f>SUMIF(Feuil5!$B:$B,Consolidation!$B290,Feuil5!$D:$D)</f>
        <v>0</v>
      </c>
      <c r="M290" s="138"/>
      <c r="N290" s="125">
        <f t="shared" si="157"/>
        <v>0</v>
      </c>
      <c r="O290" s="125">
        <f t="shared" si="158"/>
        <v>0</v>
      </c>
      <c r="P290" s="138">
        <f>SUMIF(Feuil1!$B:$B,Consolidation!$B290,Feuil1!$F:$F)</f>
        <v>0</v>
      </c>
      <c r="Q290" s="138"/>
      <c r="R290" s="138">
        <f>SUMIF(Feuil2!$B:$B,Consolidation!$B290,Feuil2!$F:$F)</f>
        <v>0</v>
      </c>
      <c r="S290" s="138"/>
      <c r="T290" s="138">
        <f>SUMIF(Feuil3!$B:$B,Consolidation!$B290,Feuil3!$F:$F)</f>
        <v>0</v>
      </c>
      <c r="U290" s="138"/>
      <c r="V290" s="138">
        <f>SUMIF(Feuil4!$B:$B,Consolidation!$B290,Feuil4!$F:$F)</f>
        <v>0</v>
      </c>
      <c r="W290" s="138"/>
      <c r="X290" s="138">
        <f>SUMIF(Feuil5!$B:$B,Consolidation!$B290,Feuil5!$F:$F)</f>
        <v>0</v>
      </c>
      <c r="Y290" s="138"/>
      <c r="Z290" s="125">
        <f t="shared" si="159"/>
        <v>0</v>
      </c>
      <c r="AA290" s="125">
        <f t="shared" si="160"/>
        <v>0</v>
      </c>
      <c r="AB290" s="138">
        <f>SUMIF(Feuil1!$B:$B,Consolidation!$B290,Feuil1!$H:$H)</f>
        <v>0</v>
      </c>
      <c r="AC290" s="138"/>
      <c r="AD290" s="138">
        <f>SUMIF(Feuil2!$B:$B,Consolidation!$B290,Feuil2!$H:$H)</f>
        <v>0</v>
      </c>
      <c r="AE290" s="138"/>
      <c r="AF290" s="138">
        <f>SUMIF(Feuil3!$B:$B,Consolidation!$B290,Feuil3!$H:$H)</f>
        <v>0</v>
      </c>
      <c r="AG290" s="138"/>
      <c r="AH290" s="138">
        <f>SUMIF(Feuil4!$B:$B,Consolidation!$B290,Feuil4!$H:$H)</f>
        <v>0</v>
      </c>
      <c r="AI290" s="138"/>
      <c r="AJ290" s="138">
        <f>SUMIF(Feuil5!$B:$B,Consolidation!$B290,Feuil5!$H:$H)</f>
        <v>0</v>
      </c>
      <c r="AK290" s="138"/>
      <c r="AL290" s="125">
        <f t="shared" si="161"/>
        <v>0</v>
      </c>
      <c r="AM290" s="125">
        <f t="shared" si="162"/>
        <v>0</v>
      </c>
      <c r="AN290" s="78">
        <f t="shared" si="155"/>
        <v>0</v>
      </c>
    </row>
    <row r="291" spans="1:40" s="1" customFormat="1" x14ac:dyDescent="0.3">
      <c r="A291" s="69" t="s">
        <v>330</v>
      </c>
      <c r="B291" s="139">
        <v>6033</v>
      </c>
      <c r="C291" s="140" t="s">
        <v>265</v>
      </c>
      <c r="D291" s="138">
        <f>SUMIF(Feuil1!$B:$B,Consolidation!$B291,Feuil1!$D:$D)</f>
        <v>0</v>
      </c>
      <c r="E291" s="138"/>
      <c r="F291" s="138">
        <f>SUMIF(Feuil2!$B:$B,Consolidation!$B291,Feuil2!$D:$D)</f>
        <v>0</v>
      </c>
      <c r="G291" s="138"/>
      <c r="H291" s="138">
        <f>SUMIF(Feuil3!$B:$B,Consolidation!$B291,Feuil3!$D:$D)</f>
        <v>0</v>
      </c>
      <c r="I291" s="138"/>
      <c r="J291" s="138">
        <f>SUMIF(Feuil4!$B:$B,Consolidation!$B291,Feuil4!$D:$D)</f>
        <v>0</v>
      </c>
      <c r="K291" s="138"/>
      <c r="L291" s="138">
        <f>SUMIF(Feuil5!$B:$B,Consolidation!$B291,Feuil5!$D:$D)</f>
        <v>0</v>
      </c>
      <c r="M291" s="138"/>
      <c r="N291" s="125">
        <f t="shared" si="157"/>
        <v>0</v>
      </c>
      <c r="O291" s="125">
        <f t="shared" si="158"/>
        <v>0</v>
      </c>
      <c r="P291" s="138">
        <f>SUMIF(Feuil1!$B:$B,Consolidation!$B291,Feuil1!$F:$F)</f>
        <v>0</v>
      </c>
      <c r="Q291" s="138"/>
      <c r="R291" s="138">
        <f>SUMIF(Feuil2!$B:$B,Consolidation!$B291,Feuil2!$F:$F)</f>
        <v>0</v>
      </c>
      <c r="S291" s="138"/>
      <c r="T291" s="138">
        <f>SUMIF(Feuil3!$B:$B,Consolidation!$B291,Feuil3!$F:$F)</f>
        <v>0</v>
      </c>
      <c r="U291" s="138"/>
      <c r="V291" s="138">
        <f>SUMIF(Feuil4!$B:$B,Consolidation!$B291,Feuil4!$F:$F)</f>
        <v>0</v>
      </c>
      <c r="W291" s="138"/>
      <c r="X291" s="138">
        <f>SUMIF(Feuil5!$B:$B,Consolidation!$B291,Feuil5!$F:$F)</f>
        <v>0</v>
      </c>
      <c r="Y291" s="138"/>
      <c r="Z291" s="125">
        <f t="shared" si="159"/>
        <v>0</v>
      </c>
      <c r="AA291" s="125">
        <f t="shared" si="160"/>
        <v>0</v>
      </c>
      <c r="AB291" s="138">
        <f>SUMIF(Feuil1!$B:$B,Consolidation!$B291,Feuil1!$H:$H)</f>
        <v>0</v>
      </c>
      <c r="AC291" s="138"/>
      <c r="AD291" s="138">
        <f>SUMIF(Feuil2!$B:$B,Consolidation!$B291,Feuil2!$H:$H)</f>
        <v>0</v>
      </c>
      <c r="AE291" s="138"/>
      <c r="AF291" s="138">
        <f>SUMIF(Feuil3!$B:$B,Consolidation!$B291,Feuil3!$H:$H)</f>
        <v>0</v>
      </c>
      <c r="AG291" s="138"/>
      <c r="AH291" s="138">
        <f>SUMIF(Feuil4!$B:$B,Consolidation!$B291,Feuil4!$H:$H)</f>
        <v>0</v>
      </c>
      <c r="AI291" s="138"/>
      <c r="AJ291" s="138">
        <f>SUMIF(Feuil5!$B:$B,Consolidation!$B291,Feuil5!$H:$H)</f>
        <v>0</v>
      </c>
      <c r="AK291" s="138"/>
      <c r="AL291" s="125">
        <f t="shared" si="161"/>
        <v>0</v>
      </c>
      <c r="AM291" s="125">
        <f t="shared" si="162"/>
        <v>0</v>
      </c>
      <c r="AN291" s="78">
        <f t="shared" si="155"/>
        <v>0</v>
      </c>
    </row>
    <row r="292" spans="1:40" s="1" customFormat="1" x14ac:dyDescent="0.3">
      <c r="A292" s="69" t="s">
        <v>330</v>
      </c>
      <c r="B292" s="139">
        <v>6034</v>
      </c>
      <c r="C292" s="140" t="s">
        <v>266</v>
      </c>
      <c r="D292" s="138">
        <f>SUMIF(Feuil1!$B:$B,Consolidation!$B292,Feuil1!$D:$D)</f>
        <v>0</v>
      </c>
      <c r="E292" s="138"/>
      <c r="F292" s="138">
        <f>SUMIF(Feuil2!$B:$B,Consolidation!$B292,Feuil2!$D:$D)</f>
        <v>0</v>
      </c>
      <c r="G292" s="138"/>
      <c r="H292" s="138">
        <f>SUMIF(Feuil3!$B:$B,Consolidation!$B292,Feuil3!$D:$D)</f>
        <v>0</v>
      </c>
      <c r="I292" s="138"/>
      <c r="J292" s="138">
        <f>SUMIF(Feuil4!$B:$B,Consolidation!$B292,Feuil4!$D:$D)</f>
        <v>0</v>
      </c>
      <c r="K292" s="138"/>
      <c r="L292" s="138">
        <f>SUMIF(Feuil5!$B:$B,Consolidation!$B292,Feuil5!$D:$D)</f>
        <v>0</v>
      </c>
      <c r="M292" s="138"/>
      <c r="N292" s="125">
        <f t="shared" si="157"/>
        <v>0</v>
      </c>
      <c r="O292" s="125">
        <f t="shared" si="158"/>
        <v>0</v>
      </c>
      <c r="P292" s="138">
        <f>SUMIF(Feuil1!$B:$B,Consolidation!$B292,Feuil1!$F:$F)</f>
        <v>0</v>
      </c>
      <c r="Q292" s="138"/>
      <c r="R292" s="138">
        <f>SUMIF(Feuil2!$B:$B,Consolidation!$B292,Feuil2!$F:$F)</f>
        <v>0</v>
      </c>
      <c r="S292" s="138"/>
      <c r="T292" s="138">
        <f>SUMIF(Feuil3!$B:$B,Consolidation!$B292,Feuil3!$F:$F)</f>
        <v>0</v>
      </c>
      <c r="U292" s="138"/>
      <c r="V292" s="138">
        <f>SUMIF(Feuil4!$B:$B,Consolidation!$B292,Feuil4!$F:$F)</f>
        <v>0</v>
      </c>
      <c r="W292" s="138"/>
      <c r="X292" s="138">
        <f>SUMIF(Feuil5!$B:$B,Consolidation!$B292,Feuil5!$F:$F)</f>
        <v>0</v>
      </c>
      <c r="Y292" s="138"/>
      <c r="Z292" s="125">
        <f t="shared" si="159"/>
        <v>0</v>
      </c>
      <c r="AA292" s="125">
        <f t="shared" si="160"/>
        <v>0</v>
      </c>
      <c r="AB292" s="138">
        <f>SUMIF(Feuil1!$B:$B,Consolidation!$B292,Feuil1!$H:$H)</f>
        <v>0</v>
      </c>
      <c r="AC292" s="138"/>
      <c r="AD292" s="138">
        <f>SUMIF(Feuil2!$B:$B,Consolidation!$B292,Feuil2!$H:$H)</f>
        <v>0</v>
      </c>
      <c r="AE292" s="138"/>
      <c r="AF292" s="138">
        <f>SUMIF(Feuil3!$B:$B,Consolidation!$B292,Feuil3!$H:$H)</f>
        <v>0</v>
      </c>
      <c r="AG292" s="138"/>
      <c r="AH292" s="138">
        <f>SUMIF(Feuil4!$B:$B,Consolidation!$B292,Feuil4!$H:$H)</f>
        <v>0</v>
      </c>
      <c r="AI292" s="138"/>
      <c r="AJ292" s="138">
        <f>SUMIF(Feuil5!$B:$B,Consolidation!$B292,Feuil5!$H:$H)</f>
        <v>0</v>
      </c>
      <c r="AK292" s="138"/>
      <c r="AL292" s="125">
        <f t="shared" si="161"/>
        <v>0</v>
      </c>
      <c r="AM292" s="125">
        <f t="shared" si="162"/>
        <v>0</v>
      </c>
      <c r="AN292" s="78">
        <f t="shared" si="155"/>
        <v>0</v>
      </c>
    </row>
    <row r="293" spans="1:40" s="1" customFormat="1" x14ac:dyDescent="0.3">
      <c r="A293" s="69" t="s">
        <v>330</v>
      </c>
      <c r="B293" s="139">
        <v>6035</v>
      </c>
      <c r="C293" s="140" t="s">
        <v>116</v>
      </c>
      <c r="D293" s="138">
        <f>SUMIF(Feuil1!$B:$B,Consolidation!$B293,Feuil1!$D:$D)</f>
        <v>0</v>
      </c>
      <c r="E293" s="138"/>
      <c r="F293" s="138">
        <f>SUMIF(Feuil2!$B:$B,Consolidation!$B293,Feuil2!$D:$D)</f>
        <v>0</v>
      </c>
      <c r="G293" s="138"/>
      <c r="H293" s="138">
        <f>SUMIF(Feuil3!$B:$B,Consolidation!$B293,Feuil3!$D:$D)</f>
        <v>0</v>
      </c>
      <c r="I293" s="138"/>
      <c r="J293" s="138">
        <f>SUMIF(Feuil4!$B:$B,Consolidation!$B293,Feuil4!$D:$D)</f>
        <v>0</v>
      </c>
      <c r="K293" s="138"/>
      <c r="L293" s="138">
        <f>SUMIF(Feuil5!$B:$B,Consolidation!$B293,Feuil5!$D:$D)</f>
        <v>0</v>
      </c>
      <c r="M293" s="138"/>
      <c r="N293" s="125">
        <f t="shared" si="157"/>
        <v>0</v>
      </c>
      <c r="O293" s="125">
        <f t="shared" si="158"/>
        <v>0</v>
      </c>
      <c r="P293" s="138">
        <f>SUMIF(Feuil1!$B:$B,Consolidation!$B293,Feuil1!$F:$F)</f>
        <v>0</v>
      </c>
      <c r="Q293" s="138"/>
      <c r="R293" s="138">
        <f>SUMIF(Feuil2!$B:$B,Consolidation!$B293,Feuil2!$F:$F)</f>
        <v>0</v>
      </c>
      <c r="S293" s="138"/>
      <c r="T293" s="138">
        <f>SUMIF(Feuil3!$B:$B,Consolidation!$B293,Feuil3!$F:$F)</f>
        <v>0</v>
      </c>
      <c r="U293" s="138"/>
      <c r="V293" s="138">
        <f>SUMIF(Feuil4!$B:$B,Consolidation!$B293,Feuil4!$F:$F)</f>
        <v>0</v>
      </c>
      <c r="W293" s="138"/>
      <c r="X293" s="138">
        <f>SUMIF(Feuil5!$B:$B,Consolidation!$B293,Feuil5!$F:$F)</f>
        <v>0</v>
      </c>
      <c r="Y293" s="138"/>
      <c r="Z293" s="125">
        <f t="shared" si="159"/>
        <v>0</v>
      </c>
      <c r="AA293" s="125">
        <f t="shared" si="160"/>
        <v>0</v>
      </c>
      <c r="AB293" s="138">
        <f>SUMIF(Feuil1!$B:$B,Consolidation!$B293,Feuil1!$H:$H)</f>
        <v>0</v>
      </c>
      <c r="AC293" s="138"/>
      <c r="AD293" s="138">
        <f>SUMIF(Feuil2!$B:$B,Consolidation!$B293,Feuil2!$H:$H)</f>
        <v>0</v>
      </c>
      <c r="AE293" s="138"/>
      <c r="AF293" s="138">
        <f>SUMIF(Feuil3!$B:$B,Consolidation!$B293,Feuil3!$H:$H)</f>
        <v>0</v>
      </c>
      <c r="AG293" s="138"/>
      <c r="AH293" s="138">
        <f>SUMIF(Feuil4!$B:$B,Consolidation!$B293,Feuil4!$H:$H)</f>
        <v>0</v>
      </c>
      <c r="AI293" s="138"/>
      <c r="AJ293" s="138">
        <f>SUMIF(Feuil5!$B:$B,Consolidation!$B293,Feuil5!$H:$H)</f>
        <v>0</v>
      </c>
      <c r="AK293" s="138"/>
      <c r="AL293" s="125">
        <f t="shared" si="161"/>
        <v>0</v>
      </c>
      <c r="AM293" s="125">
        <f t="shared" si="162"/>
        <v>0</v>
      </c>
      <c r="AN293" s="78">
        <f t="shared" si="155"/>
        <v>0</v>
      </c>
    </row>
    <row r="294" spans="1:40" s="1" customFormat="1" x14ac:dyDescent="0.3">
      <c r="A294" s="69" t="s">
        <v>330</v>
      </c>
      <c r="B294" s="139">
        <v>6040</v>
      </c>
      <c r="C294" s="140" t="s">
        <v>117</v>
      </c>
      <c r="D294" s="138">
        <f>SUMIF(Feuil1!$B:$B,Consolidation!$B294,Feuil1!$D:$D)</f>
        <v>0</v>
      </c>
      <c r="E294" s="138"/>
      <c r="F294" s="138">
        <f>SUMIF(Feuil2!$B:$B,Consolidation!$B294,Feuil2!$D:$D)</f>
        <v>0</v>
      </c>
      <c r="G294" s="138"/>
      <c r="H294" s="138">
        <f>SUMIF(Feuil3!$B:$B,Consolidation!$B294,Feuil3!$D:$D)</f>
        <v>0</v>
      </c>
      <c r="I294" s="138"/>
      <c r="J294" s="138">
        <f>SUMIF(Feuil4!$B:$B,Consolidation!$B294,Feuil4!$D:$D)</f>
        <v>0</v>
      </c>
      <c r="K294" s="138"/>
      <c r="L294" s="138">
        <f>SUMIF(Feuil5!$B:$B,Consolidation!$B294,Feuil5!$D:$D)</f>
        <v>0</v>
      </c>
      <c r="M294" s="138"/>
      <c r="N294" s="125">
        <f t="shared" si="157"/>
        <v>0</v>
      </c>
      <c r="O294" s="125">
        <f t="shared" si="158"/>
        <v>0</v>
      </c>
      <c r="P294" s="138">
        <f>SUMIF(Feuil1!$B:$B,Consolidation!$B294,Feuil1!$F:$F)</f>
        <v>0</v>
      </c>
      <c r="Q294" s="138"/>
      <c r="R294" s="138">
        <f>SUMIF(Feuil2!$B:$B,Consolidation!$B294,Feuil2!$F:$F)</f>
        <v>0</v>
      </c>
      <c r="S294" s="138"/>
      <c r="T294" s="138">
        <f>SUMIF(Feuil3!$B:$B,Consolidation!$B294,Feuil3!$F:$F)</f>
        <v>0</v>
      </c>
      <c r="U294" s="138"/>
      <c r="V294" s="138">
        <f>SUMIF(Feuil4!$B:$B,Consolidation!$B294,Feuil4!$F:$F)</f>
        <v>0</v>
      </c>
      <c r="W294" s="138"/>
      <c r="X294" s="138">
        <f>SUMIF(Feuil5!$B:$B,Consolidation!$B294,Feuil5!$F:$F)</f>
        <v>0</v>
      </c>
      <c r="Y294" s="138"/>
      <c r="Z294" s="125">
        <f t="shared" si="159"/>
        <v>0</v>
      </c>
      <c r="AA294" s="125">
        <f t="shared" si="160"/>
        <v>0</v>
      </c>
      <c r="AB294" s="138">
        <f>SUMIF(Feuil1!$B:$B,Consolidation!$B294,Feuil1!$H:$H)</f>
        <v>0</v>
      </c>
      <c r="AC294" s="138"/>
      <c r="AD294" s="138">
        <f>SUMIF(Feuil2!$B:$B,Consolidation!$B294,Feuil2!$H:$H)</f>
        <v>0</v>
      </c>
      <c r="AE294" s="138"/>
      <c r="AF294" s="138">
        <f>SUMIF(Feuil3!$B:$B,Consolidation!$B294,Feuil3!$H:$H)</f>
        <v>0</v>
      </c>
      <c r="AG294" s="138"/>
      <c r="AH294" s="138">
        <f>SUMIF(Feuil4!$B:$B,Consolidation!$B294,Feuil4!$H:$H)</f>
        <v>0</v>
      </c>
      <c r="AI294" s="138"/>
      <c r="AJ294" s="138">
        <f>SUMIF(Feuil5!$B:$B,Consolidation!$B294,Feuil5!$H:$H)</f>
        <v>0</v>
      </c>
      <c r="AK294" s="138"/>
      <c r="AL294" s="125">
        <f t="shared" si="161"/>
        <v>0</v>
      </c>
      <c r="AM294" s="125">
        <f t="shared" si="162"/>
        <v>0</v>
      </c>
      <c r="AN294" s="78">
        <f t="shared" si="155"/>
        <v>0</v>
      </c>
    </row>
    <row r="295" spans="1:40" s="1" customFormat="1" x14ac:dyDescent="0.3">
      <c r="A295" s="69" t="s">
        <v>330</v>
      </c>
      <c r="B295" s="139">
        <v>6050</v>
      </c>
      <c r="C295" s="140" t="s">
        <v>118</v>
      </c>
      <c r="D295" s="138">
        <f>SUMIF(Feuil1!$B:$B,Consolidation!$B295,Feuil1!$D:$D)</f>
        <v>0</v>
      </c>
      <c r="E295" s="138"/>
      <c r="F295" s="138">
        <f>SUMIF(Feuil2!$B:$B,Consolidation!$B295,Feuil2!$D:$D)</f>
        <v>0</v>
      </c>
      <c r="G295" s="138"/>
      <c r="H295" s="138">
        <f>SUMIF(Feuil3!$B:$B,Consolidation!$B295,Feuil3!$D:$D)</f>
        <v>0</v>
      </c>
      <c r="I295" s="138"/>
      <c r="J295" s="138">
        <f>SUMIF(Feuil4!$B:$B,Consolidation!$B295,Feuil4!$D:$D)</f>
        <v>0</v>
      </c>
      <c r="K295" s="138"/>
      <c r="L295" s="138">
        <f>SUMIF(Feuil5!$B:$B,Consolidation!$B295,Feuil5!$D:$D)</f>
        <v>0</v>
      </c>
      <c r="M295" s="138"/>
      <c r="N295" s="125">
        <f t="shared" si="157"/>
        <v>0</v>
      </c>
      <c r="O295" s="125">
        <f t="shared" si="158"/>
        <v>0</v>
      </c>
      <c r="P295" s="138">
        <f>SUMIF(Feuil1!$B:$B,Consolidation!$B295,Feuil1!$F:$F)</f>
        <v>0</v>
      </c>
      <c r="Q295" s="138"/>
      <c r="R295" s="138">
        <f>SUMIF(Feuil2!$B:$B,Consolidation!$B295,Feuil2!$F:$F)</f>
        <v>0</v>
      </c>
      <c r="S295" s="138"/>
      <c r="T295" s="138">
        <f>SUMIF(Feuil3!$B:$B,Consolidation!$B295,Feuil3!$F:$F)</f>
        <v>0</v>
      </c>
      <c r="U295" s="138"/>
      <c r="V295" s="138">
        <f>SUMIF(Feuil4!$B:$B,Consolidation!$B295,Feuil4!$F:$F)</f>
        <v>0</v>
      </c>
      <c r="W295" s="138"/>
      <c r="X295" s="138">
        <f>SUMIF(Feuil5!$B:$B,Consolidation!$B295,Feuil5!$F:$F)</f>
        <v>0</v>
      </c>
      <c r="Y295" s="138"/>
      <c r="Z295" s="125">
        <f t="shared" si="159"/>
        <v>0</v>
      </c>
      <c r="AA295" s="125">
        <f t="shared" si="160"/>
        <v>0</v>
      </c>
      <c r="AB295" s="138">
        <f>SUMIF(Feuil1!$B:$B,Consolidation!$B295,Feuil1!$H:$H)</f>
        <v>0</v>
      </c>
      <c r="AC295" s="138"/>
      <c r="AD295" s="138">
        <f>SUMIF(Feuil2!$B:$B,Consolidation!$B295,Feuil2!$H:$H)</f>
        <v>0</v>
      </c>
      <c r="AE295" s="138"/>
      <c r="AF295" s="138">
        <f>SUMIF(Feuil3!$B:$B,Consolidation!$B295,Feuil3!$H:$H)</f>
        <v>0</v>
      </c>
      <c r="AG295" s="138"/>
      <c r="AH295" s="138">
        <f>SUMIF(Feuil4!$B:$B,Consolidation!$B295,Feuil4!$H:$H)</f>
        <v>0</v>
      </c>
      <c r="AI295" s="138"/>
      <c r="AJ295" s="138">
        <f>SUMIF(Feuil5!$B:$B,Consolidation!$B295,Feuil5!$H:$H)</f>
        <v>0</v>
      </c>
      <c r="AK295" s="138"/>
      <c r="AL295" s="125">
        <f t="shared" si="161"/>
        <v>0</v>
      </c>
      <c r="AM295" s="125">
        <f t="shared" si="162"/>
        <v>0</v>
      </c>
      <c r="AN295" s="78">
        <f t="shared" si="155"/>
        <v>0</v>
      </c>
    </row>
    <row r="296" spans="1:40" s="92" customFormat="1" x14ac:dyDescent="0.3">
      <c r="A296" s="69" t="s">
        <v>330</v>
      </c>
      <c r="B296" s="136"/>
      <c r="C296" s="137"/>
      <c r="D296" s="138"/>
      <c r="E296" s="138"/>
      <c r="F296" s="138"/>
      <c r="G296" s="138"/>
      <c r="H296" s="138"/>
      <c r="I296" s="138"/>
      <c r="J296" s="138"/>
      <c r="K296" s="138"/>
      <c r="L296" s="138"/>
      <c r="M296" s="138"/>
      <c r="N296" s="125"/>
      <c r="O296" s="125"/>
      <c r="P296" s="138"/>
      <c r="Q296" s="138"/>
      <c r="R296" s="138"/>
      <c r="S296" s="138"/>
      <c r="T296" s="138"/>
      <c r="U296" s="138"/>
      <c r="V296" s="138"/>
      <c r="W296" s="138"/>
      <c r="X296" s="138"/>
      <c r="Y296" s="138"/>
      <c r="Z296" s="125"/>
      <c r="AA296" s="125"/>
      <c r="AB296" s="138"/>
      <c r="AC296" s="138"/>
      <c r="AD296" s="138"/>
      <c r="AE296" s="138"/>
      <c r="AF296" s="138"/>
      <c r="AG296" s="138"/>
      <c r="AH296" s="138"/>
      <c r="AI296" s="138"/>
      <c r="AJ296" s="138"/>
      <c r="AK296" s="138"/>
      <c r="AL296" s="125"/>
      <c r="AM296" s="125"/>
      <c r="AN296" s="78">
        <f t="shared" si="155"/>
        <v>0</v>
      </c>
    </row>
    <row r="297" spans="1:40" s="3" customFormat="1" x14ac:dyDescent="0.3">
      <c r="A297" s="69"/>
      <c r="B297" s="101">
        <v>61</v>
      </c>
      <c r="C297" s="102" t="s">
        <v>119</v>
      </c>
      <c r="D297" s="103">
        <f>SUBTOTAL(9,D298:D313)</f>
        <v>0</v>
      </c>
      <c r="E297" s="103">
        <f>IF($E$5&gt;0,D297/$E$5,0)</f>
        <v>0</v>
      </c>
      <c r="F297" s="103">
        <f>SUBTOTAL(9,F298:F313)</f>
        <v>0</v>
      </c>
      <c r="G297" s="103">
        <f>IF($G$5&gt;0,F297/$G$5,0)</f>
        <v>0</v>
      </c>
      <c r="H297" s="103">
        <f>SUBTOTAL(9,H298:H313)</f>
        <v>0</v>
      </c>
      <c r="I297" s="103">
        <f>IF($I$5&gt;0,H297/$I$5,0)</f>
        <v>0</v>
      </c>
      <c r="J297" s="103">
        <f>SUBTOTAL(9,J298:J313)</f>
        <v>0</v>
      </c>
      <c r="K297" s="103">
        <f>IF($K$5&gt;0,J297/$K$5,0)</f>
        <v>0</v>
      </c>
      <c r="L297" s="103">
        <f>SUBTOTAL(9,L298:L313)</f>
        <v>0</v>
      </c>
      <c r="M297" s="103">
        <f>IF($M$5&gt;0,L297/$M$5,0)</f>
        <v>0</v>
      </c>
      <c r="N297" s="116">
        <f>D297+F297+H297+J297+L297</f>
        <v>0</v>
      </c>
      <c r="O297" s="116">
        <f>E297+G297+I297+K297+M297</f>
        <v>0</v>
      </c>
      <c r="P297" s="103">
        <f>SUBTOTAL(9,P298:P313)</f>
        <v>0</v>
      </c>
      <c r="Q297" s="103">
        <f>IF($Q$5&gt;0,P297/$Q$5,0)</f>
        <v>0</v>
      </c>
      <c r="R297" s="103">
        <f>SUBTOTAL(9,R298:R313)</f>
        <v>0</v>
      </c>
      <c r="S297" s="103">
        <f>IF($S$5&gt;0,R297/$S$5,0)</f>
        <v>0</v>
      </c>
      <c r="T297" s="103">
        <f>SUBTOTAL(9,T298:T313)</f>
        <v>0</v>
      </c>
      <c r="U297" s="103">
        <f>IF($U$5&gt;0,T297/$U$5,0)</f>
        <v>0</v>
      </c>
      <c r="V297" s="103">
        <f>SUBTOTAL(9,V298:V313)</f>
        <v>0</v>
      </c>
      <c r="W297" s="103">
        <f>IF($W$5&gt;0,V297/$W$5,0)</f>
        <v>0</v>
      </c>
      <c r="X297" s="103">
        <f>SUBTOTAL(9,X298:X313)</f>
        <v>0</v>
      </c>
      <c r="Y297" s="103">
        <f>IF($Y$5&gt;0,X297/$Y$5,0)</f>
        <v>0</v>
      </c>
      <c r="Z297" s="116">
        <f>P297+R297+T297+V297+X297</f>
        <v>0</v>
      </c>
      <c r="AA297" s="116">
        <f>Q297+S297+U297+W297+Y297</f>
        <v>0</v>
      </c>
      <c r="AB297" s="103">
        <f>SUBTOTAL(9,AB298:AB313)</f>
        <v>0</v>
      </c>
      <c r="AC297" s="103">
        <f>IF($AC$5&gt;0,AB297/$AC$5,0)</f>
        <v>0</v>
      </c>
      <c r="AD297" s="103">
        <f>SUBTOTAL(9,AD298:AD313)</f>
        <v>0</v>
      </c>
      <c r="AE297" s="103">
        <f>IF($AE$5&gt;0,AD297/$AE$5,0)</f>
        <v>0</v>
      </c>
      <c r="AF297" s="103">
        <f>SUBTOTAL(9,AF298:AF313)</f>
        <v>0</v>
      </c>
      <c r="AG297" s="103">
        <f>IF($AG$5&gt;0,AF297/$AG$5,0)</f>
        <v>0</v>
      </c>
      <c r="AH297" s="103">
        <f>SUBTOTAL(9,AH298:AH313)</f>
        <v>0</v>
      </c>
      <c r="AI297" s="103">
        <f>IF($AI$5&gt;0,AH297/$AI$5,0)</f>
        <v>0</v>
      </c>
      <c r="AJ297" s="103">
        <f>SUBTOTAL(9,AJ298:AJ313)</f>
        <v>0</v>
      </c>
      <c r="AK297" s="103">
        <f>IF($AK$5&gt;0,AJ297/$AK$5,0)</f>
        <v>0</v>
      </c>
      <c r="AL297" s="116">
        <f>AB297+AD297+AF297+AH297+AJ297</f>
        <v>0</v>
      </c>
      <c r="AM297" s="116">
        <f>AC297+AE297+AG297+AI297+AK297</f>
        <v>0</v>
      </c>
      <c r="AN297" s="78">
        <f t="shared" si="155"/>
        <v>0</v>
      </c>
    </row>
    <row r="298" spans="1:40" s="1" customFormat="1" x14ac:dyDescent="0.3">
      <c r="A298" s="69"/>
      <c r="B298" s="139">
        <v>6100</v>
      </c>
      <c r="C298" s="140" t="s">
        <v>120</v>
      </c>
      <c r="D298" s="138">
        <f>SUMIF(Feuil1!$B:$B,Consolidation!$B298,Feuil1!$D:$D)</f>
        <v>0</v>
      </c>
      <c r="E298" s="138"/>
      <c r="F298" s="138">
        <f>SUMIF(Feuil2!$B:$B,Consolidation!$B298,Feuil2!$D:$D)</f>
        <v>0</v>
      </c>
      <c r="G298" s="138"/>
      <c r="H298" s="138">
        <f>SUMIF(Feuil3!$B:$B,Consolidation!$B298,Feuil3!$D:$D)</f>
        <v>0</v>
      </c>
      <c r="I298" s="138"/>
      <c r="J298" s="138">
        <f>SUMIF(Feuil4!$B:$B,Consolidation!$B298,Feuil4!$D:$D)</f>
        <v>0</v>
      </c>
      <c r="K298" s="138"/>
      <c r="L298" s="138">
        <f>SUMIF(Feuil5!$B:$B,Consolidation!$B298,Feuil5!$D:$D)</f>
        <v>0</v>
      </c>
      <c r="M298" s="138"/>
      <c r="N298" s="125">
        <f t="shared" ref="N298:N312" si="163">D298+F298+H298+J298+L298</f>
        <v>0</v>
      </c>
      <c r="O298" s="125">
        <f t="shared" ref="O298:O312" si="164">E298+G298+I298+K298+M298</f>
        <v>0</v>
      </c>
      <c r="P298" s="138">
        <f>SUMIF(Feuil1!$B:$B,Consolidation!$B298,Feuil1!$F:$F)</f>
        <v>0</v>
      </c>
      <c r="Q298" s="138"/>
      <c r="R298" s="138">
        <f>SUMIF(Feuil2!$B:$B,Consolidation!$B298,Feuil2!$F:$F)</f>
        <v>0</v>
      </c>
      <c r="S298" s="138"/>
      <c r="T298" s="138">
        <f>SUMIF(Feuil3!$B:$B,Consolidation!$B298,Feuil3!$F:$F)</f>
        <v>0</v>
      </c>
      <c r="U298" s="138"/>
      <c r="V298" s="138">
        <f>SUMIF(Feuil4!$B:$B,Consolidation!$B298,Feuil4!$F:$F)</f>
        <v>0</v>
      </c>
      <c r="W298" s="138"/>
      <c r="X298" s="138">
        <f>SUMIF(Feuil5!$B:$B,Consolidation!$B298,Feuil5!$F:$F)</f>
        <v>0</v>
      </c>
      <c r="Y298" s="138"/>
      <c r="Z298" s="125">
        <f t="shared" ref="Z298:Z312" si="165">P298+R298+T298+V298+X298</f>
        <v>0</v>
      </c>
      <c r="AA298" s="125">
        <f t="shared" ref="AA298:AA312" si="166">Q298+S298+U298+W298+Y298</f>
        <v>0</v>
      </c>
      <c r="AB298" s="138">
        <f>SUMIF(Feuil1!$B:$B,Consolidation!$B298,Feuil1!$H:$H)</f>
        <v>0</v>
      </c>
      <c r="AC298" s="138"/>
      <c r="AD298" s="138">
        <f>SUMIF(Feuil2!$B:$B,Consolidation!$B298,Feuil2!$H:$H)</f>
        <v>0</v>
      </c>
      <c r="AE298" s="138"/>
      <c r="AF298" s="138">
        <f>SUMIF(Feuil3!$B:$B,Consolidation!$B298,Feuil3!$H:$H)</f>
        <v>0</v>
      </c>
      <c r="AG298" s="138"/>
      <c r="AH298" s="138">
        <f>SUMIF(Feuil4!$B:$B,Consolidation!$B298,Feuil4!$H:$H)</f>
        <v>0</v>
      </c>
      <c r="AI298" s="138"/>
      <c r="AJ298" s="138">
        <f>SUMIF(Feuil5!$B:$B,Consolidation!$B298,Feuil5!$H:$H)</f>
        <v>0</v>
      </c>
      <c r="AK298" s="138"/>
      <c r="AL298" s="125">
        <f t="shared" ref="AL298:AL312" si="167">AB298+AD298+AF298+AH298+AJ298</f>
        <v>0</v>
      </c>
      <c r="AM298" s="125">
        <f t="shared" ref="AM298:AM312" si="168">AC298+AE298+AG298+AI298+AK298</f>
        <v>0</v>
      </c>
      <c r="AN298" s="78">
        <f t="shared" si="155"/>
        <v>0</v>
      </c>
    </row>
    <row r="299" spans="1:40" s="1" customFormat="1" x14ac:dyDescent="0.3">
      <c r="A299" s="69" t="s">
        <v>330</v>
      </c>
      <c r="B299" s="139">
        <v>6110</v>
      </c>
      <c r="C299" s="140" t="s">
        <v>267</v>
      </c>
      <c r="D299" s="138">
        <f>SUMIF(Feuil1!$B:$B,Consolidation!$B299,Feuil1!$D:$D)</f>
        <v>0</v>
      </c>
      <c r="E299" s="138"/>
      <c r="F299" s="138">
        <f>SUMIF(Feuil2!$B:$B,Consolidation!$B299,Feuil2!$D:$D)</f>
        <v>0</v>
      </c>
      <c r="G299" s="138"/>
      <c r="H299" s="138">
        <f>SUMIF(Feuil3!$B:$B,Consolidation!$B299,Feuil3!$D:$D)</f>
        <v>0</v>
      </c>
      <c r="I299" s="138"/>
      <c r="J299" s="138">
        <f>SUMIF(Feuil4!$B:$B,Consolidation!$B299,Feuil4!$D:$D)</f>
        <v>0</v>
      </c>
      <c r="K299" s="138"/>
      <c r="L299" s="138">
        <f>SUMIF(Feuil5!$B:$B,Consolidation!$B299,Feuil5!$D:$D)</f>
        <v>0</v>
      </c>
      <c r="M299" s="138"/>
      <c r="N299" s="125">
        <f t="shared" si="163"/>
        <v>0</v>
      </c>
      <c r="O299" s="125">
        <f t="shared" si="164"/>
        <v>0</v>
      </c>
      <c r="P299" s="138">
        <f>SUMIF(Feuil1!$B:$B,Consolidation!$B299,Feuil1!$F:$F)</f>
        <v>0</v>
      </c>
      <c r="Q299" s="138"/>
      <c r="R299" s="138">
        <f>SUMIF(Feuil2!$B:$B,Consolidation!$B299,Feuil2!$F:$F)</f>
        <v>0</v>
      </c>
      <c r="S299" s="138"/>
      <c r="T299" s="138">
        <f>SUMIF(Feuil3!$B:$B,Consolidation!$B299,Feuil3!$F:$F)</f>
        <v>0</v>
      </c>
      <c r="U299" s="138"/>
      <c r="V299" s="138">
        <f>SUMIF(Feuil4!$B:$B,Consolidation!$B299,Feuil4!$F:$F)</f>
        <v>0</v>
      </c>
      <c r="W299" s="138"/>
      <c r="X299" s="138">
        <f>SUMIF(Feuil5!$B:$B,Consolidation!$B299,Feuil5!$F:$F)</f>
        <v>0</v>
      </c>
      <c r="Y299" s="138"/>
      <c r="Z299" s="125">
        <f t="shared" si="165"/>
        <v>0</v>
      </c>
      <c r="AA299" s="125">
        <f t="shared" si="166"/>
        <v>0</v>
      </c>
      <c r="AB299" s="138">
        <f>SUMIF(Feuil1!$B:$B,Consolidation!$B299,Feuil1!$H:$H)</f>
        <v>0</v>
      </c>
      <c r="AC299" s="138"/>
      <c r="AD299" s="138">
        <f>SUMIF(Feuil2!$B:$B,Consolidation!$B299,Feuil2!$H:$H)</f>
        <v>0</v>
      </c>
      <c r="AE299" s="138"/>
      <c r="AF299" s="138">
        <f>SUMIF(Feuil3!$B:$B,Consolidation!$B299,Feuil3!$H:$H)</f>
        <v>0</v>
      </c>
      <c r="AG299" s="138"/>
      <c r="AH299" s="138">
        <f>SUMIF(Feuil4!$B:$B,Consolidation!$B299,Feuil4!$H:$H)</f>
        <v>0</v>
      </c>
      <c r="AI299" s="138"/>
      <c r="AJ299" s="138">
        <f>SUMIF(Feuil5!$B:$B,Consolidation!$B299,Feuil5!$H:$H)</f>
        <v>0</v>
      </c>
      <c r="AK299" s="138"/>
      <c r="AL299" s="125">
        <f t="shared" si="167"/>
        <v>0</v>
      </c>
      <c r="AM299" s="125">
        <f t="shared" si="168"/>
        <v>0</v>
      </c>
      <c r="AN299" s="78">
        <f t="shared" si="155"/>
        <v>0</v>
      </c>
    </row>
    <row r="300" spans="1:40" s="1" customFormat="1" x14ac:dyDescent="0.3">
      <c r="A300" s="69" t="s">
        <v>330</v>
      </c>
      <c r="B300" s="139">
        <v>6120</v>
      </c>
      <c r="C300" s="140" t="s">
        <v>258</v>
      </c>
      <c r="D300" s="138">
        <f>SUMIF(Feuil1!$B:$B,Consolidation!$B300,Feuil1!$D:$D)</f>
        <v>0</v>
      </c>
      <c r="E300" s="138"/>
      <c r="F300" s="138">
        <f>SUMIF(Feuil2!$B:$B,Consolidation!$B300,Feuil2!$D:$D)</f>
        <v>0</v>
      </c>
      <c r="G300" s="138"/>
      <c r="H300" s="138">
        <f>SUMIF(Feuil3!$B:$B,Consolidation!$B300,Feuil3!$D:$D)</f>
        <v>0</v>
      </c>
      <c r="I300" s="138"/>
      <c r="J300" s="138">
        <f>SUMIF(Feuil4!$B:$B,Consolidation!$B300,Feuil4!$D:$D)</f>
        <v>0</v>
      </c>
      <c r="K300" s="138"/>
      <c r="L300" s="138">
        <f>SUMIF(Feuil5!$B:$B,Consolidation!$B300,Feuil5!$D:$D)</f>
        <v>0</v>
      </c>
      <c r="M300" s="138"/>
      <c r="N300" s="125">
        <f t="shared" si="163"/>
        <v>0</v>
      </c>
      <c r="O300" s="125">
        <f t="shared" si="164"/>
        <v>0</v>
      </c>
      <c r="P300" s="138">
        <f>SUMIF(Feuil1!$B:$B,Consolidation!$B300,Feuil1!$F:$F)</f>
        <v>0</v>
      </c>
      <c r="Q300" s="138"/>
      <c r="R300" s="138">
        <f>SUMIF(Feuil2!$B:$B,Consolidation!$B300,Feuil2!$F:$F)</f>
        <v>0</v>
      </c>
      <c r="S300" s="138"/>
      <c r="T300" s="138">
        <f>SUMIF(Feuil3!$B:$B,Consolidation!$B300,Feuil3!$F:$F)</f>
        <v>0</v>
      </c>
      <c r="U300" s="138"/>
      <c r="V300" s="138">
        <f>SUMIF(Feuil4!$B:$B,Consolidation!$B300,Feuil4!$F:$F)</f>
        <v>0</v>
      </c>
      <c r="W300" s="138"/>
      <c r="X300" s="138">
        <f>SUMIF(Feuil5!$B:$B,Consolidation!$B300,Feuil5!$F:$F)</f>
        <v>0</v>
      </c>
      <c r="Y300" s="138"/>
      <c r="Z300" s="125">
        <f t="shared" si="165"/>
        <v>0</v>
      </c>
      <c r="AA300" s="125">
        <f t="shared" si="166"/>
        <v>0</v>
      </c>
      <c r="AB300" s="138">
        <f>SUMIF(Feuil1!$B:$B,Consolidation!$B300,Feuil1!$H:$H)</f>
        <v>0</v>
      </c>
      <c r="AC300" s="138"/>
      <c r="AD300" s="138">
        <f>SUMIF(Feuil2!$B:$B,Consolidation!$B300,Feuil2!$H:$H)</f>
        <v>0</v>
      </c>
      <c r="AE300" s="138"/>
      <c r="AF300" s="138">
        <f>SUMIF(Feuil3!$B:$B,Consolidation!$B300,Feuil3!$H:$H)</f>
        <v>0</v>
      </c>
      <c r="AG300" s="138"/>
      <c r="AH300" s="138">
        <f>SUMIF(Feuil4!$B:$B,Consolidation!$B300,Feuil4!$H:$H)</f>
        <v>0</v>
      </c>
      <c r="AI300" s="138"/>
      <c r="AJ300" s="138">
        <f>SUMIF(Feuil5!$B:$B,Consolidation!$B300,Feuil5!$H:$H)</f>
        <v>0</v>
      </c>
      <c r="AK300" s="138"/>
      <c r="AL300" s="125">
        <f t="shared" si="167"/>
        <v>0</v>
      </c>
      <c r="AM300" s="125">
        <f t="shared" si="168"/>
        <v>0</v>
      </c>
      <c r="AN300" s="78">
        <f t="shared" si="155"/>
        <v>0</v>
      </c>
    </row>
    <row r="301" spans="1:40" s="1" customFormat="1" x14ac:dyDescent="0.3">
      <c r="A301" s="69" t="s">
        <v>330</v>
      </c>
      <c r="B301" s="139">
        <v>6121</v>
      </c>
      <c r="C301" s="140" t="s">
        <v>259</v>
      </c>
      <c r="D301" s="138">
        <f>SUMIF(Feuil1!$B:$B,Consolidation!$B301,Feuil1!$D:$D)</f>
        <v>0</v>
      </c>
      <c r="E301" s="138"/>
      <c r="F301" s="138">
        <f>SUMIF(Feuil2!$B:$B,Consolidation!$B301,Feuil2!$D:$D)</f>
        <v>0</v>
      </c>
      <c r="G301" s="138"/>
      <c r="H301" s="138">
        <f>SUMIF(Feuil3!$B:$B,Consolidation!$B301,Feuil3!$D:$D)</f>
        <v>0</v>
      </c>
      <c r="I301" s="138"/>
      <c r="J301" s="138">
        <f>SUMIF(Feuil4!$B:$B,Consolidation!$B301,Feuil4!$D:$D)</f>
        <v>0</v>
      </c>
      <c r="K301" s="138"/>
      <c r="L301" s="138">
        <f>SUMIF(Feuil5!$B:$B,Consolidation!$B301,Feuil5!$D:$D)</f>
        <v>0</v>
      </c>
      <c r="M301" s="138"/>
      <c r="N301" s="125">
        <f t="shared" si="163"/>
        <v>0</v>
      </c>
      <c r="O301" s="125">
        <f t="shared" si="164"/>
        <v>0</v>
      </c>
      <c r="P301" s="138">
        <f>SUMIF(Feuil1!$B:$B,Consolidation!$B301,Feuil1!$F:$F)</f>
        <v>0</v>
      </c>
      <c r="Q301" s="138"/>
      <c r="R301" s="138">
        <f>SUMIF(Feuil2!$B:$B,Consolidation!$B301,Feuil2!$F:$F)</f>
        <v>0</v>
      </c>
      <c r="S301" s="138"/>
      <c r="T301" s="138">
        <f>SUMIF(Feuil3!$B:$B,Consolidation!$B301,Feuil3!$F:$F)</f>
        <v>0</v>
      </c>
      <c r="U301" s="138"/>
      <c r="V301" s="138">
        <f>SUMIF(Feuil4!$B:$B,Consolidation!$B301,Feuil4!$F:$F)</f>
        <v>0</v>
      </c>
      <c r="W301" s="138"/>
      <c r="X301" s="138">
        <f>SUMIF(Feuil5!$B:$B,Consolidation!$B301,Feuil5!$F:$F)</f>
        <v>0</v>
      </c>
      <c r="Y301" s="138"/>
      <c r="Z301" s="125">
        <f t="shared" si="165"/>
        <v>0</v>
      </c>
      <c r="AA301" s="125">
        <f t="shared" si="166"/>
        <v>0</v>
      </c>
      <c r="AB301" s="138">
        <f>SUMIF(Feuil1!$B:$B,Consolidation!$B301,Feuil1!$H:$H)</f>
        <v>0</v>
      </c>
      <c r="AC301" s="138"/>
      <c r="AD301" s="138">
        <f>SUMIF(Feuil2!$B:$B,Consolidation!$B301,Feuil2!$H:$H)</f>
        <v>0</v>
      </c>
      <c r="AE301" s="138"/>
      <c r="AF301" s="138">
        <f>SUMIF(Feuil3!$B:$B,Consolidation!$B301,Feuil3!$H:$H)</f>
        <v>0</v>
      </c>
      <c r="AG301" s="138"/>
      <c r="AH301" s="138">
        <f>SUMIF(Feuil4!$B:$B,Consolidation!$B301,Feuil4!$H:$H)</f>
        <v>0</v>
      </c>
      <c r="AI301" s="138"/>
      <c r="AJ301" s="138">
        <f>SUMIF(Feuil5!$B:$B,Consolidation!$B301,Feuil5!$H:$H)</f>
        <v>0</v>
      </c>
      <c r="AK301" s="138"/>
      <c r="AL301" s="125">
        <f t="shared" si="167"/>
        <v>0</v>
      </c>
      <c r="AM301" s="125">
        <f t="shared" si="168"/>
        <v>0</v>
      </c>
      <c r="AN301" s="78">
        <f t="shared" si="155"/>
        <v>0</v>
      </c>
    </row>
    <row r="302" spans="1:40" s="1" customFormat="1" x14ac:dyDescent="0.3">
      <c r="A302" s="69" t="s">
        <v>330</v>
      </c>
      <c r="B302" s="139">
        <v>6122</v>
      </c>
      <c r="C302" s="140" t="s">
        <v>260</v>
      </c>
      <c r="D302" s="138">
        <f>SUMIF(Feuil1!$B:$B,Consolidation!$B302,Feuil1!$D:$D)</f>
        <v>0</v>
      </c>
      <c r="E302" s="138"/>
      <c r="F302" s="138">
        <f>SUMIF(Feuil2!$B:$B,Consolidation!$B302,Feuil2!$D:$D)</f>
        <v>0</v>
      </c>
      <c r="G302" s="138"/>
      <c r="H302" s="138">
        <f>SUMIF(Feuil3!$B:$B,Consolidation!$B302,Feuil3!$D:$D)</f>
        <v>0</v>
      </c>
      <c r="I302" s="138"/>
      <c r="J302" s="138">
        <f>SUMIF(Feuil4!$B:$B,Consolidation!$B302,Feuil4!$D:$D)</f>
        <v>0</v>
      </c>
      <c r="K302" s="138"/>
      <c r="L302" s="138">
        <f>SUMIF(Feuil5!$B:$B,Consolidation!$B302,Feuil5!$D:$D)</f>
        <v>0</v>
      </c>
      <c r="M302" s="138"/>
      <c r="N302" s="125">
        <f t="shared" si="163"/>
        <v>0</v>
      </c>
      <c r="O302" s="125">
        <f t="shared" si="164"/>
        <v>0</v>
      </c>
      <c r="P302" s="138">
        <f>SUMIF(Feuil1!$B:$B,Consolidation!$B302,Feuil1!$F:$F)</f>
        <v>0</v>
      </c>
      <c r="Q302" s="138"/>
      <c r="R302" s="138">
        <f>SUMIF(Feuil2!$B:$B,Consolidation!$B302,Feuil2!$F:$F)</f>
        <v>0</v>
      </c>
      <c r="S302" s="138"/>
      <c r="T302" s="138">
        <f>SUMIF(Feuil3!$B:$B,Consolidation!$B302,Feuil3!$F:$F)</f>
        <v>0</v>
      </c>
      <c r="U302" s="138"/>
      <c r="V302" s="138">
        <f>SUMIF(Feuil4!$B:$B,Consolidation!$B302,Feuil4!$F:$F)</f>
        <v>0</v>
      </c>
      <c r="W302" s="138"/>
      <c r="X302" s="138">
        <f>SUMIF(Feuil5!$B:$B,Consolidation!$B302,Feuil5!$F:$F)</f>
        <v>0</v>
      </c>
      <c r="Y302" s="138"/>
      <c r="Z302" s="125">
        <f t="shared" si="165"/>
        <v>0</v>
      </c>
      <c r="AA302" s="125">
        <f t="shared" si="166"/>
        <v>0</v>
      </c>
      <c r="AB302" s="138">
        <f>SUMIF(Feuil1!$B:$B,Consolidation!$B302,Feuil1!$H:$H)</f>
        <v>0</v>
      </c>
      <c r="AC302" s="138"/>
      <c r="AD302" s="138">
        <f>SUMIF(Feuil2!$B:$B,Consolidation!$B302,Feuil2!$H:$H)</f>
        <v>0</v>
      </c>
      <c r="AE302" s="138"/>
      <c r="AF302" s="138">
        <f>SUMIF(Feuil3!$B:$B,Consolidation!$B302,Feuil3!$H:$H)</f>
        <v>0</v>
      </c>
      <c r="AG302" s="138"/>
      <c r="AH302" s="138">
        <f>SUMIF(Feuil4!$B:$B,Consolidation!$B302,Feuil4!$H:$H)</f>
        <v>0</v>
      </c>
      <c r="AI302" s="138"/>
      <c r="AJ302" s="138">
        <f>SUMIF(Feuil5!$B:$B,Consolidation!$B302,Feuil5!$H:$H)</f>
        <v>0</v>
      </c>
      <c r="AK302" s="138"/>
      <c r="AL302" s="125">
        <f t="shared" si="167"/>
        <v>0</v>
      </c>
      <c r="AM302" s="125">
        <f t="shared" si="168"/>
        <v>0</v>
      </c>
      <c r="AN302" s="78">
        <f t="shared" si="155"/>
        <v>0</v>
      </c>
    </row>
    <row r="303" spans="1:40" s="1" customFormat="1" x14ac:dyDescent="0.3">
      <c r="A303" s="69" t="s">
        <v>330</v>
      </c>
      <c r="B303" s="139">
        <v>6123</v>
      </c>
      <c r="C303" s="140" t="s">
        <v>261</v>
      </c>
      <c r="D303" s="138">
        <f>SUMIF(Feuil1!$B:$B,Consolidation!$B303,Feuil1!$D:$D)</f>
        <v>0</v>
      </c>
      <c r="E303" s="138"/>
      <c r="F303" s="138">
        <f>SUMIF(Feuil2!$B:$B,Consolidation!$B303,Feuil2!$D:$D)</f>
        <v>0</v>
      </c>
      <c r="G303" s="138"/>
      <c r="H303" s="138">
        <f>SUMIF(Feuil3!$B:$B,Consolidation!$B303,Feuil3!$D:$D)</f>
        <v>0</v>
      </c>
      <c r="I303" s="138"/>
      <c r="J303" s="138">
        <f>SUMIF(Feuil4!$B:$B,Consolidation!$B303,Feuil4!$D:$D)</f>
        <v>0</v>
      </c>
      <c r="K303" s="138"/>
      <c r="L303" s="138">
        <f>SUMIF(Feuil5!$B:$B,Consolidation!$B303,Feuil5!$D:$D)</f>
        <v>0</v>
      </c>
      <c r="M303" s="138"/>
      <c r="N303" s="125">
        <f t="shared" si="163"/>
        <v>0</v>
      </c>
      <c r="O303" s="125">
        <f t="shared" si="164"/>
        <v>0</v>
      </c>
      <c r="P303" s="138">
        <f>SUMIF(Feuil1!$B:$B,Consolidation!$B303,Feuil1!$F:$F)</f>
        <v>0</v>
      </c>
      <c r="Q303" s="138"/>
      <c r="R303" s="138">
        <f>SUMIF(Feuil2!$B:$B,Consolidation!$B303,Feuil2!$F:$F)</f>
        <v>0</v>
      </c>
      <c r="S303" s="138"/>
      <c r="T303" s="138">
        <f>SUMIF(Feuil3!$B:$B,Consolidation!$B303,Feuil3!$F:$F)</f>
        <v>0</v>
      </c>
      <c r="U303" s="138"/>
      <c r="V303" s="138">
        <f>SUMIF(Feuil4!$B:$B,Consolidation!$B303,Feuil4!$F:$F)</f>
        <v>0</v>
      </c>
      <c r="W303" s="138"/>
      <c r="X303" s="138">
        <f>SUMIF(Feuil5!$B:$B,Consolidation!$B303,Feuil5!$F:$F)</f>
        <v>0</v>
      </c>
      <c r="Y303" s="138"/>
      <c r="Z303" s="125">
        <f t="shared" si="165"/>
        <v>0</v>
      </c>
      <c r="AA303" s="125">
        <f t="shared" si="166"/>
        <v>0</v>
      </c>
      <c r="AB303" s="138">
        <f>SUMIF(Feuil1!$B:$B,Consolidation!$B303,Feuil1!$H:$H)</f>
        <v>0</v>
      </c>
      <c r="AC303" s="138"/>
      <c r="AD303" s="138">
        <f>SUMIF(Feuil2!$B:$B,Consolidation!$B303,Feuil2!$H:$H)</f>
        <v>0</v>
      </c>
      <c r="AE303" s="138"/>
      <c r="AF303" s="138">
        <f>SUMIF(Feuil3!$B:$B,Consolidation!$B303,Feuil3!$H:$H)</f>
        <v>0</v>
      </c>
      <c r="AG303" s="138"/>
      <c r="AH303" s="138">
        <f>SUMIF(Feuil4!$B:$B,Consolidation!$B303,Feuil4!$H:$H)</f>
        <v>0</v>
      </c>
      <c r="AI303" s="138"/>
      <c r="AJ303" s="138">
        <f>SUMIF(Feuil5!$B:$B,Consolidation!$B303,Feuil5!$H:$H)</f>
        <v>0</v>
      </c>
      <c r="AK303" s="138"/>
      <c r="AL303" s="125">
        <f t="shared" si="167"/>
        <v>0</v>
      </c>
      <c r="AM303" s="125">
        <f t="shared" si="168"/>
        <v>0</v>
      </c>
      <c r="AN303" s="78">
        <f t="shared" si="155"/>
        <v>0</v>
      </c>
    </row>
    <row r="304" spans="1:40" s="1" customFormat="1" x14ac:dyDescent="0.3">
      <c r="A304" s="69" t="s">
        <v>330</v>
      </c>
      <c r="B304" s="139">
        <v>6124</v>
      </c>
      <c r="C304" s="140" t="s">
        <v>262</v>
      </c>
      <c r="D304" s="138">
        <f>SUMIF(Feuil1!$B:$B,Consolidation!$B304,Feuil1!$D:$D)</f>
        <v>0</v>
      </c>
      <c r="E304" s="138"/>
      <c r="F304" s="138">
        <f>SUMIF(Feuil2!$B:$B,Consolidation!$B304,Feuil2!$D:$D)</f>
        <v>0</v>
      </c>
      <c r="G304" s="138"/>
      <c r="H304" s="138">
        <f>SUMIF(Feuil3!$B:$B,Consolidation!$B304,Feuil3!$D:$D)</f>
        <v>0</v>
      </c>
      <c r="I304" s="138"/>
      <c r="J304" s="138">
        <f>SUMIF(Feuil4!$B:$B,Consolidation!$B304,Feuil4!$D:$D)</f>
        <v>0</v>
      </c>
      <c r="K304" s="138"/>
      <c r="L304" s="138">
        <f>SUMIF(Feuil5!$B:$B,Consolidation!$B304,Feuil5!$D:$D)</f>
        <v>0</v>
      </c>
      <c r="M304" s="138"/>
      <c r="N304" s="125">
        <f t="shared" si="163"/>
        <v>0</v>
      </c>
      <c r="O304" s="125">
        <f t="shared" si="164"/>
        <v>0</v>
      </c>
      <c r="P304" s="138">
        <f>SUMIF(Feuil1!$B:$B,Consolidation!$B304,Feuil1!$F:$F)</f>
        <v>0</v>
      </c>
      <c r="Q304" s="138"/>
      <c r="R304" s="138">
        <f>SUMIF(Feuil2!$B:$B,Consolidation!$B304,Feuil2!$F:$F)</f>
        <v>0</v>
      </c>
      <c r="S304" s="138"/>
      <c r="T304" s="138">
        <f>SUMIF(Feuil3!$B:$B,Consolidation!$B304,Feuil3!$F:$F)</f>
        <v>0</v>
      </c>
      <c r="U304" s="138"/>
      <c r="V304" s="138">
        <f>SUMIF(Feuil4!$B:$B,Consolidation!$B304,Feuil4!$F:$F)</f>
        <v>0</v>
      </c>
      <c r="W304" s="138"/>
      <c r="X304" s="138">
        <f>SUMIF(Feuil5!$B:$B,Consolidation!$B304,Feuil5!$F:$F)</f>
        <v>0</v>
      </c>
      <c r="Y304" s="138"/>
      <c r="Z304" s="125">
        <f t="shared" si="165"/>
        <v>0</v>
      </c>
      <c r="AA304" s="125">
        <f t="shared" si="166"/>
        <v>0</v>
      </c>
      <c r="AB304" s="138">
        <f>SUMIF(Feuil1!$B:$B,Consolidation!$B304,Feuil1!$H:$H)</f>
        <v>0</v>
      </c>
      <c r="AC304" s="138"/>
      <c r="AD304" s="138">
        <f>SUMIF(Feuil2!$B:$B,Consolidation!$B304,Feuil2!$H:$H)</f>
        <v>0</v>
      </c>
      <c r="AE304" s="138"/>
      <c r="AF304" s="138">
        <f>SUMIF(Feuil3!$B:$B,Consolidation!$B304,Feuil3!$H:$H)</f>
        <v>0</v>
      </c>
      <c r="AG304" s="138"/>
      <c r="AH304" s="138">
        <f>SUMIF(Feuil4!$B:$B,Consolidation!$B304,Feuil4!$H:$H)</f>
        <v>0</v>
      </c>
      <c r="AI304" s="138"/>
      <c r="AJ304" s="138">
        <f>SUMIF(Feuil5!$B:$B,Consolidation!$B304,Feuil5!$H:$H)</f>
        <v>0</v>
      </c>
      <c r="AK304" s="138"/>
      <c r="AL304" s="125">
        <f t="shared" si="167"/>
        <v>0</v>
      </c>
      <c r="AM304" s="125">
        <f t="shared" si="168"/>
        <v>0</v>
      </c>
      <c r="AN304" s="78">
        <f t="shared" si="155"/>
        <v>0</v>
      </c>
    </row>
    <row r="305" spans="1:40" s="1" customFormat="1" x14ac:dyDescent="0.3">
      <c r="A305" s="69" t="s">
        <v>330</v>
      </c>
      <c r="B305" s="139">
        <v>6130</v>
      </c>
      <c r="C305" s="140" t="s">
        <v>114</v>
      </c>
      <c r="D305" s="138">
        <f>SUMIF(Feuil1!$B:$B,Consolidation!$B305,Feuil1!$D:$D)</f>
        <v>0</v>
      </c>
      <c r="E305" s="138"/>
      <c r="F305" s="138">
        <f>SUMIF(Feuil2!$B:$B,Consolidation!$B305,Feuil2!$D:$D)</f>
        <v>0</v>
      </c>
      <c r="G305" s="138"/>
      <c r="H305" s="138">
        <f>SUMIF(Feuil3!$B:$B,Consolidation!$B305,Feuil3!$D:$D)</f>
        <v>0</v>
      </c>
      <c r="I305" s="138"/>
      <c r="J305" s="138">
        <f>SUMIF(Feuil4!$B:$B,Consolidation!$B305,Feuil4!$D:$D)</f>
        <v>0</v>
      </c>
      <c r="K305" s="138"/>
      <c r="L305" s="138">
        <f>SUMIF(Feuil5!$B:$B,Consolidation!$B305,Feuil5!$D:$D)</f>
        <v>0</v>
      </c>
      <c r="M305" s="138"/>
      <c r="N305" s="125">
        <f t="shared" si="163"/>
        <v>0</v>
      </c>
      <c r="O305" s="125">
        <f t="shared" si="164"/>
        <v>0</v>
      </c>
      <c r="P305" s="138">
        <f>SUMIF(Feuil1!$B:$B,Consolidation!$B305,Feuil1!$F:$F)</f>
        <v>0</v>
      </c>
      <c r="Q305" s="138"/>
      <c r="R305" s="138">
        <f>SUMIF(Feuil2!$B:$B,Consolidation!$B305,Feuil2!$F:$F)</f>
        <v>0</v>
      </c>
      <c r="S305" s="138"/>
      <c r="T305" s="138">
        <f>SUMIF(Feuil3!$B:$B,Consolidation!$B305,Feuil3!$F:$F)</f>
        <v>0</v>
      </c>
      <c r="U305" s="138"/>
      <c r="V305" s="138">
        <f>SUMIF(Feuil4!$B:$B,Consolidation!$B305,Feuil4!$F:$F)</f>
        <v>0</v>
      </c>
      <c r="W305" s="138"/>
      <c r="X305" s="138">
        <f>SUMIF(Feuil5!$B:$B,Consolidation!$B305,Feuil5!$F:$F)</f>
        <v>0</v>
      </c>
      <c r="Y305" s="138"/>
      <c r="Z305" s="125">
        <f t="shared" si="165"/>
        <v>0</v>
      </c>
      <c r="AA305" s="125">
        <f t="shared" si="166"/>
        <v>0</v>
      </c>
      <c r="AB305" s="138">
        <f>SUMIF(Feuil1!$B:$B,Consolidation!$B305,Feuil1!$H:$H)</f>
        <v>0</v>
      </c>
      <c r="AC305" s="138"/>
      <c r="AD305" s="138">
        <f>SUMIF(Feuil2!$B:$B,Consolidation!$B305,Feuil2!$H:$H)</f>
        <v>0</v>
      </c>
      <c r="AE305" s="138"/>
      <c r="AF305" s="138">
        <f>SUMIF(Feuil3!$B:$B,Consolidation!$B305,Feuil3!$H:$H)</f>
        <v>0</v>
      </c>
      <c r="AG305" s="138"/>
      <c r="AH305" s="138">
        <f>SUMIF(Feuil4!$B:$B,Consolidation!$B305,Feuil4!$H:$H)</f>
        <v>0</v>
      </c>
      <c r="AI305" s="138"/>
      <c r="AJ305" s="138">
        <f>SUMIF(Feuil5!$B:$B,Consolidation!$B305,Feuil5!$H:$H)</f>
        <v>0</v>
      </c>
      <c r="AK305" s="138"/>
      <c r="AL305" s="125">
        <f t="shared" si="167"/>
        <v>0</v>
      </c>
      <c r="AM305" s="125">
        <f t="shared" si="168"/>
        <v>0</v>
      </c>
      <c r="AN305" s="78">
        <f t="shared" si="155"/>
        <v>0</v>
      </c>
    </row>
    <row r="306" spans="1:40" s="1" customFormat="1" x14ac:dyDescent="0.3">
      <c r="A306" s="69" t="s">
        <v>330</v>
      </c>
      <c r="B306" s="139">
        <v>6131</v>
      </c>
      <c r="C306" s="140" t="s">
        <v>115</v>
      </c>
      <c r="D306" s="138">
        <f>SUMIF(Feuil1!$B:$B,Consolidation!$B306,Feuil1!$D:$D)</f>
        <v>0</v>
      </c>
      <c r="E306" s="138"/>
      <c r="F306" s="138">
        <f>SUMIF(Feuil2!$B:$B,Consolidation!$B306,Feuil2!$D:$D)</f>
        <v>0</v>
      </c>
      <c r="G306" s="138"/>
      <c r="H306" s="138">
        <f>SUMIF(Feuil3!$B:$B,Consolidation!$B306,Feuil3!$D:$D)</f>
        <v>0</v>
      </c>
      <c r="I306" s="138"/>
      <c r="J306" s="138">
        <f>SUMIF(Feuil4!$B:$B,Consolidation!$B306,Feuil4!$D:$D)</f>
        <v>0</v>
      </c>
      <c r="K306" s="138"/>
      <c r="L306" s="138">
        <f>SUMIF(Feuil5!$B:$B,Consolidation!$B306,Feuil5!$D:$D)</f>
        <v>0</v>
      </c>
      <c r="M306" s="138"/>
      <c r="N306" s="125">
        <f t="shared" si="163"/>
        <v>0</v>
      </c>
      <c r="O306" s="125">
        <f t="shared" si="164"/>
        <v>0</v>
      </c>
      <c r="P306" s="138">
        <f>SUMIF(Feuil1!$B:$B,Consolidation!$B306,Feuil1!$F:$F)</f>
        <v>0</v>
      </c>
      <c r="Q306" s="138"/>
      <c r="R306" s="138">
        <f>SUMIF(Feuil2!$B:$B,Consolidation!$B306,Feuil2!$F:$F)</f>
        <v>0</v>
      </c>
      <c r="S306" s="138"/>
      <c r="T306" s="138">
        <f>SUMIF(Feuil3!$B:$B,Consolidation!$B306,Feuil3!$F:$F)</f>
        <v>0</v>
      </c>
      <c r="U306" s="138"/>
      <c r="V306" s="138">
        <f>SUMIF(Feuil4!$B:$B,Consolidation!$B306,Feuil4!$F:$F)</f>
        <v>0</v>
      </c>
      <c r="W306" s="138"/>
      <c r="X306" s="138">
        <f>SUMIF(Feuil5!$B:$B,Consolidation!$B306,Feuil5!$F:$F)</f>
        <v>0</v>
      </c>
      <c r="Y306" s="138"/>
      <c r="Z306" s="125">
        <f t="shared" si="165"/>
        <v>0</v>
      </c>
      <c r="AA306" s="125">
        <f t="shared" si="166"/>
        <v>0</v>
      </c>
      <c r="AB306" s="138">
        <f>SUMIF(Feuil1!$B:$B,Consolidation!$B306,Feuil1!$H:$H)</f>
        <v>0</v>
      </c>
      <c r="AC306" s="138"/>
      <c r="AD306" s="138">
        <f>SUMIF(Feuil2!$B:$B,Consolidation!$B306,Feuil2!$H:$H)</f>
        <v>0</v>
      </c>
      <c r="AE306" s="138"/>
      <c r="AF306" s="138">
        <f>SUMIF(Feuil3!$B:$B,Consolidation!$B306,Feuil3!$H:$H)</f>
        <v>0</v>
      </c>
      <c r="AG306" s="138"/>
      <c r="AH306" s="138">
        <f>SUMIF(Feuil4!$B:$B,Consolidation!$B306,Feuil4!$H:$H)</f>
        <v>0</v>
      </c>
      <c r="AI306" s="138"/>
      <c r="AJ306" s="138">
        <f>SUMIF(Feuil5!$B:$B,Consolidation!$B306,Feuil5!$H:$H)</f>
        <v>0</v>
      </c>
      <c r="AK306" s="138"/>
      <c r="AL306" s="125">
        <f t="shared" si="167"/>
        <v>0</v>
      </c>
      <c r="AM306" s="125">
        <f t="shared" si="168"/>
        <v>0</v>
      </c>
      <c r="AN306" s="78">
        <f t="shared" si="155"/>
        <v>0</v>
      </c>
    </row>
    <row r="307" spans="1:40" s="1" customFormat="1" x14ac:dyDescent="0.3">
      <c r="A307" s="69" t="s">
        <v>330</v>
      </c>
      <c r="B307" s="139">
        <v>6133</v>
      </c>
      <c r="C307" s="140" t="s">
        <v>265</v>
      </c>
      <c r="D307" s="138">
        <f>SUMIF(Feuil1!$B:$B,Consolidation!$B307,Feuil1!$D:$D)</f>
        <v>0</v>
      </c>
      <c r="E307" s="138"/>
      <c r="F307" s="138">
        <f>SUMIF(Feuil2!$B:$B,Consolidation!$B307,Feuil2!$D:$D)</f>
        <v>0</v>
      </c>
      <c r="G307" s="138"/>
      <c r="H307" s="138">
        <f>SUMIF(Feuil3!$B:$B,Consolidation!$B307,Feuil3!$D:$D)</f>
        <v>0</v>
      </c>
      <c r="I307" s="138"/>
      <c r="J307" s="138">
        <f>SUMIF(Feuil4!$B:$B,Consolidation!$B307,Feuil4!$D:$D)</f>
        <v>0</v>
      </c>
      <c r="K307" s="138"/>
      <c r="L307" s="138">
        <f>SUMIF(Feuil5!$B:$B,Consolidation!$B307,Feuil5!$D:$D)</f>
        <v>0</v>
      </c>
      <c r="M307" s="138"/>
      <c r="N307" s="125">
        <f t="shared" si="163"/>
        <v>0</v>
      </c>
      <c r="O307" s="125">
        <f t="shared" si="164"/>
        <v>0</v>
      </c>
      <c r="P307" s="138">
        <f>SUMIF(Feuil1!$B:$B,Consolidation!$B307,Feuil1!$F:$F)</f>
        <v>0</v>
      </c>
      <c r="Q307" s="138"/>
      <c r="R307" s="138">
        <f>SUMIF(Feuil2!$B:$B,Consolidation!$B307,Feuil2!$F:$F)</f>
        <v>0</v>
      </c>
      <c r="S307" s="138"/>
      <c r="T307" s="138">
        <f>SUMIF(Feuil3!$B:$B,Consolidation!$B307,Feuil3!$F:$F)</f>
        <v>0</v>
      </c>
      <c r="U307" s="138"/>
      <c r="V307" s="138">
        <f>SUMIF(Feuil4!$B:$B,Consolidation!$B307,Feuil4!$F:$F)</f>
        <v>0</v>
      </c>
      <c r="W307" s="138"/>
      <c r="X307" s="138">
        <f>SUMIF(Feuil5!$B:$B,Consolidation!$B307,Feuil5!$F:$F)</f>
        <v>0</v>
      </c>
      <c r="Y307" s="138"/>
      <c r="Z307" s="125">
        <f t="shared" si="165"/>
        <v>0</v>
      </c>
      <c r="AA307" s="125">
        <f t="shared" si="166"/>
        <v>0</v>
      </c>
      <c r="AB307" s="138">
        <f>SUMIF(Feuil1!$B:$B,Consolidation!$B307,Feuil1!$H:$H)</f>
        <v>0</v>
      </c>
      <c r="AC307" s="138"/>
      <c r="AD307" s="138">
        <f>SUMIF(Feuil2!$B:$B,Consolidation!$B307,Feuil2!$H:$H)</f>
        <v>0</v>
      </c>
      <c r="AE307" s="138"/>
      <c r="AF307" s="138">
        <f>SUMIF(Feuil3!$B:$B,Consolidation!$B307,Feuil3!$H:$H)</f>
        <v>0</v>
      </c>
      <c r="AG307" s="138"/>
      <c r="AH307" s="138">
        <f>SUMIF(Feuil4!$B:$B,Consolidation!$B307,Feuil4!$H:$H)</f>
        <v>0</v>
      </c>
      <c r="AI307" s="138"/>
      <c r="AJ307" s="138">
        <f>SUMIF(Feuil5!$B:$B,Consolidation!$B307,Feuil5!$H:$H)</f>
        <v>0</v>
      </c>
      <c r="AK307" s="138"/>
      <c r="AL307" s="125">
        <f t="shared" si="167"/>
        <v>0</v>
      </c>
      <c r="AM307" s="125">
        <f t="shared" si="168"/>
        <v>0</v>
      </c>
      <c r="AN307" s="78">
        <f t="shared" si="155"/>
        <v>0</v>
      </c>
    </row>
    <row r="308" spans="1:40" s="1" customFormat="1" x14ac:dyDescent="0.3">
      <c r="A308" s="69" t="s">
        <v>330</v>
      </c>
      <c r="B308" s="139">
        <v>6134</v>
      </c>
      <c r="C308" s="140" t="s">
        <v>266</v>
      </c>
      <c r="D308" s="138">
        <f>SUMIF(Feuil1!$B:$B,Consolidation!$B308,Feuil1!$D:$D)</f>
        <v>0</v>
      </c>
      <c r="E308" s="138"/>
      <c r="F308" s="138">
        <f>SUMIF(Feuil2!$B:$B,Consolidation!$B308,Feuil2!$D:$D)</f>
        <v>0</v>
      </c>
      <c r="G308" s="138"/>
      <c r="H308" s="138">
        <f>SUMIF(Feuil3!$B:$B,Consolidation!$B308,Feuil3!$D:$D)</f>
        <v>0</v>
      </c>
      <c r="I308" s="138"/>
      <c r="J308" s="138">
        <f>SUMIF(Feuil4!$B:$B,Consolidation!$B308,Feuil4!$D:$D)</f>
        <v>0</v>
      </c>
      <c r="K308" s="138"/>
      <c r="L308" s="138">
        <f>SUMIF(Feuil5!$B:$B,Consolidation!$B308,Feuil5!$D:$D)</f>
        <v>0</v>
      </c>
      <c r="M308" s="138"/>
      <c r="N308" s="125">
        <f t="shared" si="163"/>
        <v>0</v>
      </c>
      <c r="O308" s="125">
        <f t="shared" si="164"/>
        <v>0</v>
      </c>
      <c r="P308" s="138">
        <f>SUMIF(Feuil1!$B:$B,Consolidation!$B308,Feuil1!$F:$F)</f>
        <v>0</v>
      </c>
      <c r="Q308" s="138"/>
      <c r="R308" s="138">
        <f>SUMIF(Feuil2!$B:$B,Consolidation!$B308,Feuil2!$F:$F)</f>
        <v>0</v>
      </c>
      <c r="S308" s="138"/>
      <c r="T308" s="138">
        <f>SUMIF(Feuil3!$B:$B,Consolidation!$B308,Feuil3!$F:$F)</f>
        <v>0</v>
      </c>
      <c r="U308" s="138"/>
      <c r="V308" s="138">
        <f>SUMIF(Feuil4!$B:$B,Consolidation!$B308,Feuil4!$F:$F)</f>
        <v>0</v>
      </c>
      <c r="W308" s="138"/>
      <c r="X308" s="138">
        <f>SUMIF(Feuil5!$B:$B,Consolidation!$B308,Feuil5!$F:$F)</f>
        <v>0</v>
      </c>
      <c r="Y308" s="138"/>
      <c r="Z308" s="125">
        <f t="shared" si="165"/>
        <v>0</v>
      </c>
      <c r="AA308" s="125">
        <f t="shared" si="166"/>
        <v>0</v>
      </c>
      <c r="AB308" s="138">
        <f>SUMIF(Feuil1!$B:$B,Consolidation!$B308,Feuil1!$H:$H)</f>
        <v>0</v>
      </c>
      <c r="AC308" s="138"/>
      <c r="AD308" s="138">
        <f>SUMIF(Feuil2!$B:$B,Consolidation!$B308,Feuil2!$H:$H)</f>
        <v>0</v>
      </c>
      <c r="AE308" s="138"/>
      <c r="AF308" s="138">
        <f>SUMIF(Feuil3!$B:$B,Consolidation!$B308,Feuil3!$H:$H)</f>
        <v>0</v>
      </c>
      <c r="AG308" s="138"/>
      <c r="AH308" s="138">
        <f>SUMIF(Feuil4!$B:$B,Consolidation!$B308,Feuil4!$H:$H)</f>
        <v>0</v>
      </c>
      <c r="AI308" s="138"/>
      <c r="AJ308" s="138">
        <f>SUMIF(Feuil5!$B:$B,Consolidation!$B308,Feuil5!$H:$H)</f>
        <v>0</v>
      </c>
      <c r="AK308" s="138"/>
      <c r="AL308" s="125">
        <f t="shared" si="167"/>
        <v>0</v>
      </c>
      <c r="AM308" s="125">
        <f t="shared" si="168"/>
        <v>0</v>
      </c>
      <c r="AN308" s="78">
        <f t="shared" si="155"/>
        <v>0</v>
      </c>
    </row>
    <row r="309" spans="1:40" s="1" customFormat="1" x14ac:dyDescent="0.3">
      <c r="A309" s="69" t="s">
        <v>330</v>
      </c>
      <c r="B309" s="139">
        <v>6135</v>
      </c>
      <c r="C309" s="140" t="s">
        <v>116</v>
      </c>
      <c r="D309" s="138">
        <f>SUMIF(Feuil1!$B:$B,Consolidation!$B309,Feuil1!$D:$D)</f>
        <v>0</v>
      </c>
      <c r="E309" s="138"/>
      <c r="F309" s="138">
        <f>SUMIF(Feuil2!$B:$B,Consolidation!$B309,Feuil2!$D:$D)</f>
        <v>0</v>
      </c>
      <c r="G309" s="138"/>
      <c r="H309" s="138">
        <f>SUMIF(Feuil3!$B:$B,Consolidation!$B309,Feuil3!$D:$D)</f>
        <v>0</v>
      </c>
      <c r="I309" s="138"/>
      <c r="J309" s="138">
        <f>SUMIF(Feuil4!$B:$B,Consolidation!$B309,Feuil4!$D:$D)</f>
        <v>0</v>
      </c>
      <c r="K309" s="138"/>
      <c r="L309" s="138">
        <f>SUMIF(Feuil5!$B:$B,Consolidation!$B309,Feuil5!$D:$D)</f>
        <v>0</v>
      </c>
      <c r="M309" s="138"/>
      <c r="N309" s="125">
        <f t="shared" si="163"/>
        <v>0</v>
      </c>
      <c r="O309" s="125">
        <f t="shared" si="164"/>
        <v>0</v>
      </c>
      <c r="P309" s="138">
        <f>SUMIF(Feuil1!$B:$B,Consolidation!$B309,Feuil1!$F:$F)</f>
        <v>0</v>
      </c>
      <c r="Q309" s="138"/>
      <c r="R309" s="138">
        <f>SUMIF(Feuil2!$B:$B,Consolidation!$B309,Feuil2!$F:$F)</f>
        <v>0</v>
      </c>
      <c r="S309" s="138"/>
      <c r="T309" s="138">
        <f>SUMIF(Feuil3!$B:$B,Consolidation!$B309,Feuil3!$F:$F)</f>
        <v>0</v>
      </c>
      <c r="U309" s="138"/>
      <c r="V309" s="138">
        <f>SUMIF(Feuil4!$B:$B,Consolidation!$B309,Feuil4!$F:$F)</f>
        <v>0</v>
      </c>
      <c r="W309" s="138"/>
      <c r="X309" s="138">
        <f>SUMIF(Feuil5!$B:$B,Consolidation!$B309,Feuil5!$F:$F)</f>
        <v>0</v>
      </c>
      <c r="Y309" s="138"/>
      <c r="Z309" s="125">
        <f t="shared" si="165"/>
        <v>0</v>
      </c>
      <c r="AA309" s="125">
        <f t="shared" si="166"/>
        <v>0</v>
      </c>
      <c r="AB309" s="138">
        <f>SUMIF(Feuil1!$B:$B,Consolidation!$B309,Feuil1!$H:$H)</f>
        <v>0</v>
      </c>
      <c r="AC309" s="138"/>
      <c r="AD309" s="138">
        <f>SUMIF(Feuil2!$B:$B,Consolidation!$B309,Feuil2!$H:$H)</f>
        <v>0</v>
      </c>
      <c r="AE309" s="138"/>
      <c r="AF309" s="138">
        <f>SUMIF(Feuil3!$B:$B,Consolidation!$B309,Feuil3!$H:$H)</f>
        <v>0</v>
      </c>
      <c r="AG309" s="138"/>
      <c r="AH309" s="138">
        <f>SUMIF(Feuil4!$B:$B,Consolidation!$B309,Feuil4!$H:$H)</f>
        <v>0</v>
      </c>
      <c r="AI309" s="138"/>
      <c r="AJ309" s="138">
        <f>SUMIF(Feuil5!$B:$B,Consolidation!$B309,Feuil5!$H:$H)</f>
        <v>0</v>
      </c>
      <c r="AK309" s="138"/>
      <c r="AL309" s="125">
        <f t="shared" si="167"/>
        <v>0</v>
      </c>
      <c r="AM309" s="125">
        <f t="shared" si="168"/>
        <v>0</v>
      </c>
      <c r="AN309" s="78">
        <f t="shared" si="155"/>
        <v>0</v>
      </c>
    </row>
    <row r="310" spans="1:40" s="1" customFormat="1" x14ac:dyDescent="0.3">
      <c r="A310" s="69" t="s">
        <v>330</v>
      </c>
      <c r="B310" s="139">
        <v>6140</v>
      </c>
      <c r="C310" s="140" t="s">
        <v>117</v>
      </c>
      <c r="D310" s="138">
        <f>SUMIF(Feuil1!$B:$B,Consolidation!$B310,Feuil1!$D:$D)</f>
        <v>0</v>
      </c>
      <c r="E310" s="138"/>
      <c r="F310" s="138">
        <f>SUMIF(Feuil2!$B:$B,Consolidation!$B310,Feuil2!$D:$D)</f>
        <v>0</v>
      </c>
      <c r="G310" s="138"/>
      <c r="H310" s="138">
        <f>SUMIF(Feuil3!$B:$B,Consolidation!$B310,Feuil3!$D:$D)</f>
        <v>0</v>
      </c>
      <c r="I310" s="138"/>
      <c r="J310" s="138">
        <f>SUMIF(Feuil4!$B:$B,Consolidation!$B310,Feuil4!$D:$D)</f>
        <v>0</v>
      </c>
      <c r="K310" s="138"/>
      <c r="L310" s="138">
        <f>SUMIF(Feuil5!$B:$B,Consolidation!$B310,Feuil5!$D:$D)</f>
        <v>0</v>
      </c>
      <c r="M310" s="138"/>
      <c r="N310" s="125">
        <f t="shared" si="163"/>
        <v>0</v>
      </c>
      <c r="O310" s="125">
        <f t="shared" si="164"/>
        <v>0</v>
      </c>
      <c r="P310" s="138">
        <f>SUMIF(Feuil1!$B:$B,Consolidation!$B310,Feuil1!$F:$F)</f>
        <v>0</v>
      </c>
      <c r="Q310" s="138"/>
      <c r="R310" s="138">
        <f>SUMIF(Feuil2!$B:$B,Consolidation!$B310,Feuil2!$F:$F)</f>
        <v>0</v>
      </c>
      <c r="S310" s="138"/>
      <c r="T310" s="138">
        <f>SUMIF(Feuil3!$B:$B,Consolidation!$B310,Feuil3!$F:$F)</f>
        <v>0</v>
      </c>
      <c r="U310" s="138"/>
      <c r="V310" s="138">
        <f>SUMIF(Feuil4!$B:$B,Consolidation!$B310,Feuil4!$F:$F)</f>
        <v>0</v>
      </c>
      <c r="W310" s="138"/>
      <c r="X310" s="138">
        <f>SUMIF(Feuil5!$B:$B,Consolidation!$B310,Feuil5!$F:$F)</f>
        <v>0</v>
      </c>
      <c r="Y310" s="138"/>
      <c r="Z310" s="125">
        <f t="shared" si="165"/>
        <v>0</v>
      </c>
      <c r="AA310" s="125">
        <f t="shared" si="166"/>
        <v>0</v>
      </c>
      <c r="AB310" s="138">
        <f>SUMIF(Feuil1!$B:$B,Consolidation!$B310,Feuil1!$H:$H)</f>
        <v>0</v>
      </c>
      <c r="AC310" s="138"/>
      <c r="AD310" s="138">
        <f>SUMIF(Feuil2!$B:$B,Consolidation!$B310,Feuil2!$H:$H)</f>
        <v>0</v>
      </c>
      <c r="AE310" s="138"/>
      <c r="AF310" s="138">
        <f>SUMIF(Feuil3!$B:$B,Consolidation!$B310,Feuil3!$H:$H)</f>
        <v>0</v>
      </c>
      <c r="AG310" s="138"/>
      <c r="AH310" s="138">
        <f>SUMIF(Feuil4!$B:$B,Consolidation!$B310,Feuil4!$H:$H)</f>
        <v>0</v>
      </c>
      <c r="AI310" s="138"/>
      <c r="AJ310" s="138">
        <f>SUMIF(Feuil5!$B:$B,Consolidation!$B310,Feuil5!$H:$H)</f>
        <v>0</v>
      </c>
      <c r="AK310" s="138"/>
      <c r="AL310" s="125">
        <f t="shared" si="167"/>
        <v>0</v>
      </c>
      <c r="AM310" s="125">
        <f t="shared" si="168"/>
        <v>0</v>
      </c>
      <c r="AN310" s="78">
        <f t="shared" si="155"/>
        <v>0</v>
      </c>
    </row>
    <row r="311" spans="1:40" s="1" customFormat="1" x14ac:dyDescent="0.3">
      <c r="A311" s="69" t="s">
        <v>330</v>
      </c>
      <c r="B311" s="139">
        <v>6150</v>
      </c>
      <c r="C311" s="140" t="s">
        <v>118</v>
      </c>
      <c r="D311" s="138">
        <f>SUMIF(Feuil1!$B:$B,Consolidation!$B311,Feuil1!$D:$D)</f>
        <v>0</v>
      </c>
      <c r="E311" s="138"/>
      <c r="F311" s="138">
        <f>SUMIF(Feuil2!$B:$B,Consolidation!$B311,Feuil2!$D:$D)</f>
        <v>0</v>
      </c>
      <c r="G311" s="138"/>
      <c r="H311" s="138">
        <f>SUMIF(Feuil3!$B:$B,Consolidation!$B311,Feuil3!$D:$D)</f>
        <v>0</v>
      </c>
      <c r="I311" s="138"/>
      <c r="J311" s="138">
        <f>SUMIF(Feuil4!$B:$B,Consolidation!$B311,Feuil4!$D:$D)</f>
        <v>0</v>
      </c>
      <c r="K311" s="138"/>
      <c r="L311" s="138">
        <f>SUMIF(Feuil5!$B:$B,Consolidation!$B311,Feuil5!$D:$D)</f>
        <v>0</v>
      </c>
      <c r="M311" s="138"/>
      <c r="N311" s="125">
        <f t="shared" si="163"/>
        <v>0</v>
      </c>
      <c r="O311" s="125">
        <f t="shared" si="164"/>
        <v>0</v>
      </c>
      <c r="P311" s="138">
        <f>SUMIF(Feuil1!$B:$B,Consolidation!$B311,Feuil1!$F:$F)</f>
        <v>0</v>
      </c>
      <c r="Q311" s="138"/>
      <c r="R311" s="138">
        <f>SUMIF(Feuil2!$B:$B,Consolidation!$B311,Feuil2!$F:$F)</f>
        <v>0</v>
      </c>
      <c r="S311" s="138"/>
      <c r="T311" s="138">
        <f>SUMIF(Feuil3!$B:$B,Consolidation!$B311,Feuil3!$F:$F)</f>
        <v>0</v>
      </c>
      <c r="U311" s="138"/>
      <c r="V311" s="138">
        <f>SUMIF(Feuil4!$B:$B,Consolidation!$B311,Feuil4!$F:$F)</f>
        <v>0</v>
      </c>
      <c r="W311" s="138"/>
      <c r="X311" s="138">
        <f>SUMIF(Feuil5!$B:$B,Consolidation!$B311,Feuil5!$F:$F)</f>
        <v>0</v>
      </c>
      <c r="Y311" s="138"/>
      <c r="Z311" s="125">
        <f t="shared" si="165"/>
        <v>0</v>
      </c>
      <c r="AA311" s="125">
        <f t="shared" si="166"/>
        <v>0</v>
      </c>
      <c r="AB311" s="138">
        <f>SUMIF(Feuil1!$B:$B,Consolidation!$B311,Feuil1!$H:$H)</f>
        <v>0</v>
      </c>
      <c r="AC311" s="138"/>
      <c r="AD311" s="138">
        <f>SUMIF(Feuil2!$B:$B,Consolidation!$B311,Feuil2!$H:$H)</f>
        <v>0</v>
      </c>
      <c r="AE311" s="138"/>
      <c r="AF311" s="138">
        <f>SUMIF(Feuil3!$B:$B,Consolidation!$B311,Feuil3!$H:$H)</f>
        <v>0</v>
      </c>
      <c r="AG311" s="138"/>
      <c r="AH311" s="138">
        <f>SUMIF(Feuil4!$B:$B,Consolidation!$B311,Feuil4!$H:$H)</f>
        <v>0</v>
      </c>
      <c r="AI311" s="138"/>
      <c r="AJ311" s="138">
        <f>SUMIF(Feuil5!$B:$B,Consolidation!$B311,Feuil5!$H:$H)</f>
        <v>0</v>
      </c>
      <c r="AK311" s="138"/>
      <c r="AL311" s="125">
        <f t="shared" si="167"/>
        <v>0</v>
      </c>
      <c r="AM311" s="125">
        <f t="shared" si="168"/>
        <v>0</v>
      </c>
      <c r="AN311" s="78">
        <f t="shared" si="155"/>
        <v>0</v>
      </c>
    </row>
    <row r="312" spans="1:40" s="1" customFormat="1" x14ac:dyDescent="0.3">
      <c r="A312" s="69" t="s">
        <v>330</v>
      </c>
      <c r="B312" s="139">
        <v>6190</v>
      </c>
      <c r="C312" s="140" t="s">
        <v>268</v>
      </c>
      <c r="D312" s="138">
        <f>SUMIF(Feuil1!$B:$B,Consolidation!$B312,Feuil1!$D:$D)</f>
        <v>0</v>
      </c>
      <c r="E312" s="138"/>
      <c r="F312" s="138">
        <f>SUMIF(Feuil2!$B:$B,Consolidation!$B312,Feuil2!$D:$D)</f>
        <v>0</v>
      </c>
      <c r="G312" s="138"/>
      <c r="H312" s="138">
        <f>SUMIF(Feuil3!$B:$B,Consolidation!$B312,Feuil3!$D:$D)</f>
        <v>0</v>
      </c>
      <c r="I312" s="138"/>
      <c r="J312" s="138">
        <f>SUMIF(Feuil4!$B:$B,Consolidation!$B312,Feuil4!$D:$D)</f>
        <v>0</v>
      </c>
      <c r="K312" s="138"/>
      <c r="L312" s="138">
        <f>SUMIF(Feuil5!$B:$B,Consolidation!$B312,Feuil5!$D:$D)</f>
        <v>0</v>
      </c>
      <c r="M312" s="138"/>
      <c r="N312" s="125">
        <f t="shared" si="163"/>
        <v>0</v>
      </c>
      <c r="O312" s="125">
        <f t="shared" si="164"/>
        <v>0</v>
      </c>
      <c r="P312" s="138">
        <f>SUMIF(Feuil1!$B:$B,Consolidation!$B312,Feuil1!$F:$F)</f>
        <v>0</v>
      </c>
      <c r="Q312" s="138"/>
      <c r="R312" s="138">
        <f>SUMIF(Feuil2!$B:$B,Consolidation!$B312,Feuil2!$F:$F)</f>
        <v>0</v>
      </c>
      <c r="S312" s="138"/>
      <c r="T312" s="138">
        <f>SUMIF(Feuil3!$B:$B,Consolidation!$B312,Feuil3!$F:$F)</f>
        <v>0</v>
      </c>
      <c r="U312" s="138"/>
      <c r="V312" s="138">
        <f>SUMIF(Feuil4!$B:$B,Consolidation!$B312,Feuil4!$F:$F)</f>
        <v>0</v>
      </c>
      <c r="W312" s="138"/>
      <c r="X312" s="138">
        <f>SUMIF(Feuil5!$B:$B,Consolidation!$B312,Feuil5!$F:$F)</f>
        <v>0</v>
      </c>
      <c r="Y312" s="138"/>
      <c r="Z312" s="125">
        <f t="shared" si="165"/>
        <v>0</v>
      </c>
      <c r="AA312" s="125">
        <f t="shared" si="166"/>
        <v>0</v>
      </c>
      <c r="AB312" s="138">
        <f>SUMIF(Feuil1!$B:$B,Consolidation!$B312,Feuil1!$H:$H)</f>
        <v>0</v>
      </c>
      <c r="AC312" s="138"/>
      <c r="AD312" s="138">
        <f>SUMIF(Feuil2!$B:$B,Consolidation!$B312,Feuil2!$H:$H)</f>
        <v>0</v>
      </c>
      <c r="AE312" s="138"/>
      <c r="AF312" s="138">
        <f>SUMIF(Feuil3!$B:$B,Consolidation!$B312,Feuil3!$H:$H)</f>
        <v>0</v>
      </c>
      <c r="AG312" s="138"/>
      <c r="AH312" s="138">
        <f>SUMIF(Feuil4!$B:$B,Consolidation!$B312,Feuil4!$H:$H)</f>
        <v>0</v>
      </c>
      <c r="AI312" s="138"/>
      <c r="AJ312" s="138">
        <f>SUMIF(Feuil5!$B:$B,Consolidation!$B312,Feuil5!$H:$H)</f>
        <v>0</v>
      </c>
      <c r="AK312" s="138"/>
      <c r="AL312" s="125">
        <f t="shared" si="167"/>
        <v>0</v>
      </c>
      <c r="AM312" s="125">
        <f t="shared" si="168"/>
        <v>0</v>
      </c>
      <c r="AN312" s="78">
        <f t="shared" si="155"/>
        <v>0</v>
      </c>
    </row>
    <row r="313" spans="1:40" s="92" customFormat="1" x14ac:dyDescent="0.3">
      <c r="A313" s="69" t="s">
        <v>330</v>
      </c>
      <c r="B313" s="136"/>
      <c r="C313" s="137"/>
      <c r="D313" s="138"/>
      <c r="E313" s="138"/>
      <c r="F313" s="138"/>
      <c r="G313" s="138"/>
      <c r="H313" s="138"/>
      <c r="I313" s="138"/>
      <c r="J313" s="138"/>
      <c r="K313" s="138"/>
      <c r="L313" s="138"/>
      <c r="M313" s="138"/>
      <c r="N313" s="125"/>
      <c r="O313" s="125"/>
      <c r="P313" s="138"/>
      <c r="Q313" s="138"/>
      <c r="R313" s="138"/>
      <c r="S313" s="138"/>
      <c r="T313" s="138"/>
      <c r="U313" s="138"/>
      <c r="V313" s="138"/>
      <c r="W313" s="138"/>
      <c r="X313" s="138"/>
      <c r="Y313" s="138"/>
      <c r="Z313" s="125"/>
      <c r="AA313" s="125"/>
      <c r="AB313" s="138"/>
      <c r="AC313" s="138"/>
      <c r="AD313" s="138"/>
      <c r="AE313" s="138"/>
      <c r="AF313" s="138"/>
      <c r="AG313" s="138"/>
      <c r="AH313" s="138"/>
      <c r="AI313" s="138"/>
      <c r="AJ313" s="138"/>
      <c r="AK313" s="138"/>
      <c r="AL313" s="125"/>
      <c r="AM313" s="125"/>
      <c r="AN313" s="78">
        <f t="shared" si="155"/>
        <v>0</v>
      </c>
    </row>
    <row r="314" spans="1:40" s="3" customFormat="1" x14ac:dyDescent="0.3">
      <c r="A314" s="69"/>
      <c r="B314" s="101">
        <v>62</v>
      </c>
      <c r="C314" s="102" t="s">
        <v>269</v>
      </c>
      <c r="D314" s="103">
        <f>SUBTOTAL(9,D315:D339)</f>
        <v>0</v>
      </c>
      <c r="E314" s="103">
        <f>IF($E$5&gt;0,D314/$E$5,0)</f>
        <v>0</v>
      </c>
      <c r="F314" s="103">
        <f>SUBTOTAL(9,F315:F339)</f>
        <v>0</v>
      </c>
      <c r="G314" s="103">
        <f>IF($G$5&gt;0,F314/$G$5,0)</f>
        <v>0</v>
      </c>
      <c r="H314" s="103">
        <f>SUBTOTAL(9,H315:H339)</f>
        <v>0</v>
      </c>
      <c r="I314" s="103">
        <f>IF($I$5&gt;0,H314/$I$5,0)</f>
        <v>0</v>
      </c>
      <c r="J314" s="103">
        <f>SUBTOTAL(9,J315:J339)</f>
        <v>0</v>
      </c>
      <c r="K314" s="103">
        <f>IF($K$5&gt;0,J314/$K$5,0)</f>
        <v>0</v>
      </c>
      <c r="L314" s="103">
        <f>SUBTOTAL(9,L315:L339)</f>
        <v>0</v>
      </c>
      <c r="M314" s="103">
        <f>IF($M$5&gt;0,L314/$M$5,0)</f>
        <v>0</v>
      </c>
      <c r="N314" s="116">
        <f>D314+F314+H314+J314+L314</f>
        <v>0</v>
      </c>
      <c r="O314" s="116">
        <f>E314+G314+I314+K314+M314</f>
        <v>0</v>
      </c>
      <c r="P314" s="103">
        <f>SUBTOTAL(9,P315:P339)</f>
        <v>0</v>
      </c>
      <c r="Q314" s="103">
        <f>IF($Q$5&gt;0,P314/$Q$5,0)</f>
        <v>0</v>
      </c>
      <c r="R314" s="103">
        <f>SUBTOTAL(9,R315:R339)</f>
        <v>0</v>
      </c>
      <c r="S314" s="103">
        <f>IF($S$5&gt;0,R314/$S$5,0)</f>
        <v>0</v>
      </c>
      <c r="T314" s="103">
        <f>SUBTOTAL(9,T315:T339)</f>
        <v>0</v>
      </c>
      <c r="U314" s="103">
        <f>IF($U$5&gt;0,T314/$U$5,0)</f>
        <v>0</v>
      </c>
      <c r="V314" s="103">
        <f>SUBTOTAL(9,V315:V339)</f>
        <v>0</v>
      </c>
      <c r="W314" s="103">
        <f>IF($W$5&gt;0,V314/$W$5,0)</f>
        <v>0</v>
      </c>
      <c r="X314" s="103">
        <f>SUBTOTAL(9,X315:X339)</f>
        <v>0</v>
      </c>
      <c r="Y314" s="103">
        <f>IF($Y$5&gt;0,X314/$Y$5,0)</f>
        <v>0</v>
      </c>
      <c r="Z314" s="116">
        <f>P314+R314+T314+V314+X314</f>
        <v>0</v>
      </c>
      <c r="AA314" s="116">
        <f>Q314+S314+U314+W314+Y314</f>
        <v>0</v>
      </c>
      <c r="AB314" s="103">
        <f>SUBTOTAL(9,AB315:AB339)</f>
        <v>0</v>
      </c>
      <c r="AC314" s="103">
        <f>IF($AC$5&gt;0,AB314/$AC$5,0)</f>
        <v>0</v>
      </c>
      <c r="AD314" s="103">
        <f>SUBTOTAL(9,AD315:AD339)</f>
        <v>0</v>
      </c>
      <c r="AE314" s="103">
        <f>IF($AE$5&gt;0,AD314/$AE$5,0)</f>
        <v>0</v>
      </c>
      <c r="AF314" s="103">
        <f>SUBTOTAL(9,AF315:AF339)</f>
        <v>0</v>
      </c>
      <c r="AG314" s="103">
        <f>IF($AG$5&gt;0,AF314/$AG$5,0)</f>
        <v>0</v>
      </c>
      <c r="AH314" s="103">
        <f>SUBTOTAL(9,AH315:AH339)</f>
        <v>0</v>
      </c>
      <c r="AI314" s="103">
        <f>IF($AI$5&gt;0,AH314/$AI$5,0)</f>
        <v>0</v>
      </c>
      <c r="AJ314" s="103">
        <f>SUBTOTAL(9,AJ315:AJ339)</f>
        <v>0</v>
      </c>
      <c r="AK314" s="103">
        <f>IF($AK$5&gt;0,AJ314/$AK$5,0)</f>
        <v>0</v>
      </c>
      <c r="AL314" s="116">
        <f>AB314+AD314+AF314+AH314+AJ314</f>
        <v>0</v>
      </c>
      <c r="AM314" s="116">
        <f>AC314+AE314+AG314+AI314+AK314</f>
        <v>0</v>
      </c>
      <c r="AN314" s="78">
        <f t="shared" si="155"/>
        <v>0</v>
      </c>
    </row>
    <row r="315" spans="1:40" s="92" customFormat="1" x14ac:dyDescent="0.3">
      <c r="A315" s="69"/>
      <c r="B315" s="136"/>
      <c r="C315" s="137"/>
      <c r="D315" s="138"/>
      <c r="E315" s="138"/>
      <c r="F315" s="138"/>
      <c r="G315" s="138"/>
      <c r="H315" s="138"/>
      <c r="I315" s="138"/>
      <c r="J315" s="138"/>
      <c r="K315" s="138"/>
      <c r="L315" s="138"/>
      <c r="M315" s="138"/>
      <c r="N315" s="125"/>
      <c r="O315" s="125"/>
      <c r="P315" s="138"/>
      <c r="Q315" s="138"/>
      <c r="R315" s="138"/>
      <c r="S315" s="138"/>
      <c r="T315" s="138"/>
      <c r="U315" s="138"/>
      <c r="V315" s="138"/>
      <c r="W315" s="138"/>
      <c r="X315" s="138"/>
      <c r="Y315" s="138"/>
      <c r="Z315" s="125"/>
      <c r="AA315" s="125"/>
      <c r="AB315" s="138"/>
      <c r="AC315" s="138"/>
      <c r="AD315" s="138"/>
      <c r="AE315" s="138"/>
      <c r="AF315" s="138"/>
      <c r="AG315" s="138"/>
      <c r="AH315" s="138"/>
      <c r="AI315" s="138"/>
      <c r="AJ315" s="138"/>
      <c r="AK315" s="138"/>
      <c r="AL315" s="125"/>
      <c r="AM315" s="125"/>
      <c r="AN315" s="78">
        <f t="shared" si="155"/>
        <v>0</v>
      </c>
    </row>
    <row r="316" spans="1:40" s="135" customFormat="1" ht="15" x14ac:dyDescent="0.25">
      <c r="A316" s="133"/>
      <c r="B316" s="143">
        <v>620</v>
      </c>
      <c r="C316" s="144" t="s">
        <v>270</v>
      </c>
      <c r="D316" s="145">
        <f>SUBTOTAL(9,D317:D320)</f>
        <v>0</v>
      </c>
      <c r="E316" s="145">
        <f>IF($E$5&gt;0,D316/$E$5,0)</f>
        <v>0</v>
      </c>
      <c r="F316" s="145">
        <f>SUBTOTAL(9,F317:F320)</f>
        <v>0</v>
      </c>
      <c r="G316" s="145">
        <f>IF($G$5&gt;0,F316/$G$5,0)</f>
        <v>0</v>
      </c>
      <c r="H316" s="145">
        <f>SUBTOTAL(9,H317:H320)</f>
        <v>0</v>
      </c>
      <c r="I316" s="145">
        <f>IF($I$5&gt;0,H316/$I$5,0)</f>
        <v>0</v>
      </c>
      <c r="J316" s="145">
        <f>SUBTOTAL(9,J317:J320)</f>
        <v>0</v>
      </c>
      <c r="K316" s="145">
        <f>IF($K$5&gt;0,J316/$K$5,0)</f>
        <v>0</v>
      </c>
      <c r="L316" s="145">
        <f>SUBTOTAL(9,L317:L320)</f>
        <v>0</v>
      </c>
      <c r="M316" s="145">
        <f>IF($M$5&gt;0,L316/$M$5,0)</f>
        <v>0</v>
      </c>
      <c r="N316" s="103">
        <f>D316+F316+H316+J316+L316</f>
        <v>0</v>
      </c>
      <c r="O316" s="103">
        <f>E316+G316+I316+K316+M316</f>
        <v>0</v>
      </c>
      <c r="P316" s="145">
        <f>SUBTOTAL(9,P317:P320)</f>
        <v>0</v>
      </c>
      <c r="Q316" s="145">
        <f>IF($Q$5&gt;0,P316/$Q$5,0)</f>
        <v>0</v>
      </c>
      <c r="R316" s="145">
        <f>SUBTOTAL(9,R317:R320)</f>
        <v>0</v>
      </c>
      <c r="S316" s="145">
        <f>IF($S$5&gt;0,R316/$S$5,0)</f>
        <v>0</v>
      </c>
      <c r="T316" s="145">
        <f>SUBTOTAL(9,T317:T320)</f>
        <v>0</v>
      </c>
      <c r="U316" s="145">
        <f>IF($U$5&gt;0,T316/$U$5,0)</f>
        <v>0</v>
      </c>
      <c r="V316" s="145">
        <f>SUBTOTAL(9,V317:V320)</f>
        <v>0</v>
      </c>
      <c r="W316" s="145">
        <f>IF($W$5&gt;0,V316/$W$5,0)</f>
        <v>0</v>
      </c>
      <c r="X316" s="145">
        <f>SUBTOTAL(9,X317:X320)</f>
        <v>0</v>
      </c>
      <c r="Y316" s="145">
        <f>IF($Y$5&gt;0,X316/$Y$5,0)</f>
        <v>0</v>
      </c>
      <c r="Z316" s="103">
        <f>P316+R316+T316+V316+X316</f>
        <v>0</v>
      </c>
      <c r="AA316" s="103">
        <f>Q316+S316+U316+W316+Y316</f>
        <v>0</v>
      </c>
      <c r="AB316" s="145">
        <f>SUBTOTAL(9,AB317:AB320)</f>
        <v>0</v>
      </c>
      <c r="AC316" s="145">
        <f>IF($AC$5&gt;0,AB316/$AC$5,0)</f>
        <v>0</v>
      </c>
      <c r="AD316" s="145">
        <f>SUBTOTAL(9,AD317:AD320)</f>
        <v>0</v>
      </c>
      <c r="AE316" s="145">
        <f>IF($AE$5&gt;0,AD316/$AE$5,0)</f>
        <v>0</v>
      </c>
      <c r="AF316" s="145">
        <f>SUBTOTAL(9,AF317:AF320)</f>
        <v>0</v>
      </c>
      <c r="AG316" s="145">
        <f>IF($AG$5&gt;0,AF316/$AG$5,0)</f>
        <v>0</v>
      </c>
      <c r="AH316" s="145">
        <f>SUBTOTAL(9,AH317:AH320)</f>
        <v>0</v>
      </c>
      <c r="AI316" s="145">
        <f>IF($AI$5&gt;0,AH316/$AI$5,0)</f>
        <v>0</v>
      </c>
      <c r="AJ316" s="145">
        <f>SUBTOTAL(9,AJ317:AJ320)</f>
        <v>0</v>
      </c>
      <c r="AK316" s="145">
        <f>IF($AK$5&gt;0,AJ316/$AK$5,0)</f>
        <v>0</v>
      </c>
      <c r="AL316" s="103">
        <f>AB316+AD316+AF316+AH316+AJ316</f>
        <v>0</v>
      </c>
      <c r="AM316" s="103">
        <f>AC316+AE316+AG316+AI316+AK316</f>
        <v>0</v>
      </c>
      <c r="AN316" s="134">
        <f t="shared" si="155"/>
        <v>0</v>
      </c>
    </row>
    <row r="317" spans="1:40" s="1" customFormat="1" x14ac:dyDescent="0.3">
      <c r="A317" s="69"/>
      <c r="B317" s="139">
        <v>6200</v>
      </c>
      <c r="C317" s="140" t="s">
        <v>271</v>
      </c>
      <c r="D317" s="138">
        <f>SUMIF(Feuil1!$B:$B,Consolidation!$B317,Feuil1!$D:$D)</f>
        <v>0</v>
      </c>
      <c r="E317" s="138"/>
      <c r="F317" s="138">
        <f>SUMIF(Feuil2!$B:$B,Consolidation!$B317,Feuil2!$D:$D)</f>
        <v>0</v>
      </c>
      <c r="G317" s="138"/>
      <c r="H317" s="138">
        <f>SUMIF(Feuil3!$B:$B,Consolidation!$B317,Feuil3!$D:$D)</f>
        <v>0</v>
      </c>
      <c r="I317" s="138"/>
      <c r="J317" s="138">
        <f>SUMIF(Feuil4!$B:$B,Consolidation!$B317,Feuil4!$D:$D)</f>
        <v>0</v>
      </c>
      <c r="K317" s="138"/>
      <c r="L317" s="138">
        <f>SUMIF(Feuil5!$B:$B,Consolidation!$B317,Feuil5!$D:$D)</f>
        <v>0</v>
      </c>
      <c r="M317" s="138"/>
      <c r="N317" s="125">
        <f t="shared" ref="N317:N319" si="169">D317+F317+H317+J317+L317</f>
        <v>0</v>
      </c>
      <c r="O317" s="125">
        <f t="shared" ref="O317:O319" si="170">E317+G317+I317+K317+M317</f>
        <v>0</v>
      </c>
      <c r="P317" s="138">
        <f>SUMIF(Feuil1!$B:$B,Consolidation!$B317,Feuil1!$F:$F)</f>
        <v>0</v>
      </c>
      <c r="Q317" s="138"/>
      <c r="R317" s="138">
        <f>SUMIF(Feuil2!$B:$B,Consolidation!$B317,Feuil2!$F:$F)</f>
        <v>0</v>
      </c>
      <c r="S317" s="138"/>
      <c r="T317" s="138">
        <f>SUMIF(Feuil3!$B:$B,Consolidation!$B317,Feuil3!$F:$F)</f>
        <v>0</v>
      </c>
      <c r="U317" s="138"/>
      <c r="V317" s="138">
        <f>SUMIF(Feuil4!$B:$B,Consolidation!$B317,Feuil4!$F:$F)</f>
        <v>0</v>
      </c>
      <c r="W317" s="138"/>
      <c r="X317" s="138">
        <f>SUMIF(Feuil5!$B:$B,Consolidation!$B317,Feuil5!$F:$F)</f>
        <v>0</v>
      </c>
      <c r="Y317" s="138"/>
      <c r="Z317" s="125">
        <f t="shared" ref="Z317:Z319" si="171">P317+R317+T317+V317+X317</f>
        <v>0</v>
      </c>
      <c r="AA317" s="125">
        <f t="shared" ref="AA317:AA319" si="172">Q317+S317+U317+W317+Y317</f>
        <v>0</v>
      </c>
      <c r="AB317" s="138">
        <f>SUMIF(Feuil1!$B:$B,Consolidation!$B317,Feuil1!$H:$H)</f>
        <v>0</v>
      </c>
      <c r="AC317" s="138"/>
      <c r="AD317" s="138">
        <f>SUMIF(Feuil2!$B:$B,Consolidation!$B317,Feuil2!$H:$H)</f>
        <v>0</v>
      </c>
      <c r="AE317" s="138"/>
      <c r="AF317" s="138">
        <f>SUMIF(Feuil3!$B:$B,Consolidation!$B317,Feuil3!$H:$H)</f>
        <v>0</v>
      </c>
      <c r="AG317" s="138"/>
      <c r="AH317" s="138">
        <f>SUMIF(Feuil4!$B:$B,Consolidation!$B317,Feuil4!$H:$H)</f>
        <v>0</v>
      </c>
      <c r="AI317" s="138"/>
      <c r="AJ317" s="138">
        <f>SUMIF(Feuil5!$B:$B,Consolidation!$B317,Feuil5!$H:$H)</f>
        <v>0</v>
      </c>
      <c r="AK317" s="138"/>
      <c r="AL317" s="125">
        <f t="shared" ref="AL317:AL319" si="173">AB317+AD317+AF317+AH317+AJ317</f>
        <v>0</v>
      </c>
      <c r="AM317" s="125">
        <f t="shared" ref="AM317:AM319" si="174">AC317+AE317+AG317+AI317+AK317</f>
        <v>0</v>
      </c>
      <c r="AN317" s="78">
        <f t="shared" si="155"/>
        <v>0</v>
      </c>
    </row>
    <row r="318" spans="1:40" s="1" customFormat="1" x14ac:dyDescent="0.3">
      <c r="A318" s="69" t="s">
        <v>330</v>
      </c>
      <c r="B318" s="139">
        <v>6201</v>
      </c>
      <c r="C318" s="140" t="s">
        <v>272</v>
      </c>
      <c r="D318" s="138">
        <f>SUMIF(Feuil1!$B:$B,Consolidation!$B318,Feuil1!$D:$D)</f>
        <v>0</v>
      </c>
      <c r="E318" s="138"/>
      <c r="F318" s="138">
        <f>SUMIF(Feuil2!$B:$B,Consolidation!$B318,Feuil2!$D:$D)</f>
        <v>0</v>
      </c>
      <c r="G318" s="138"/>
      <c r="H318" s="138">
        <f>SUMIF(Feuil3!$B:$B,Consolidation!$B318,Feuil3!$D:$D)</f>
        <v>0</v>
      </c>
      <c r="I318" s="138"/>
      <c r="J318" s="138">
        <f>SUMIF(Feuil4!$B:$B,Consolidation!$B318,Feuil4!$D:$D)</f>
        <v>0</v>
      </c>
      <c r="K318" s="138"/>
      <c r="L318" s="138">
        <f>SUMIF(Feuil5!$B:$B,Consolidation!$B318,Feuil5!$D:$D)</f>
        <v>0</v>
      </c>
      <c r="M318" s="138"/>
      <c r="N318" s="125">
        <f t="shared" si="169"/>
        <v>0</v>
      </c>
      <c r="O318" s="125">
        <f t="shared" si="170"/>
        <v>0</v>
      </c>
      <c r="P318" s="138">
        <f>SUMIF(Feuil1!$B:$B,Consolidation!$B318,Feuil1!$F:$F)</f>
        <v>0</v>
      </c>
      <c r="Q318" s="138"/>
      <c r="R318" s="138">
        <f>SUMIF(Feuil2!$B:$B,Consolidation!$B318,Feuil2!$F:$F)</f>
        <v>0</v>
      </c>
      <c r="S318" s="138"/>
      <c r="T318" s="138">
        <f>SUMIF(Feuil3!$B:$B,Consolidation!$B318,Feuil3!$F:$F)</f>
        <v>0</v>
      </c>
      <c r="U318" s="138"/>
      <c r="V318" s="138">
        <f>SUMIF(Feuil4!$B:$B,Consolidation!$B318,Feuil4!$F:$F)</f>
        <v>0</v>
      </c>
      <c r="W318" s="138"/>
      <c r="X318" s="138">
        <f>SUMIF(Feuil5!$B:$B,Consolidation!$B318,Feuil5!$F:$F)</f>
        <v>0</v>
      </c>
      <c r="Y318" s="138"/>
      <c r="Z318" s="125">
        <f t="shared" si="171"/>
        <v>0</v>
      </c>
      <c r="AA318" s="125">
        <f t="shared" si="172"/>
        <v>0</v>
      </c>
      <c r="AB318" s="138">
        <f>SUMIF(Feuil1!$B:$B,Consolidation!$B318,Feuil1!$H:$H)</f>
        <v>0</v>
      </c>
      <c r="AC318" s="138"/>
      <c r="AD318" s="138">
        <f>SUMIF(Feuil2!$B:$B,Consolidation!$B318,Feuil2!$H:$H)</f>
        <v>0</v>
      </c>
      <c r="AE318" s="138"/>
      <c r="AF318" s="138">
        <f>SUMIF(Feuil3!$B:$B,Consolidation!$B318,Feuil3!$H:$H)</f>
        <v>0</v>
      </c>
      <c r="AG318" s="138"/>
      <c r="AH318" s="138">
        <f>SUMIF(Feuil4!$B:$B,Consolidation!$B318,Feuil4!$H:$H)</f>
        <v>0</v>
      </c>
      <c r="AI318" s="138"/>
      <c r="AJ318" s="138">
        <f>SUMIF(Feuil5!$B:$B,Consolidation!$B318,Feuil5!$H:$H)</f>
        <v>0</v>
      </c>
      <c r="AK318" s="138"/>
      <c r="AL318" s="125">
        <f t="shared" si="173"/>
        <v>0</v>
      </c>
      <c r="AM318" s="125">
        <f t="shared" si="174"/>
        <v>0</v>
      </c>
      <c r="AN318" s="78">
        <f t="shared" si="155"/>
        <v>0</v>
      </c>
    </row>
    <row r="319" spans="1:40" s="1" customFormat="1" x14ac:dyDescent="0.3">
      <c r="A319" s="69" t="s">
        <v>330</v>
      </c>
      <c r="B319" s="139">
        <v>6202</v>
      </c>
      <c r="C319" s="140" t="s">
        <v>273</v>
      </c>
      <c r="D319" s="138">
        <f>SUMIF(Feuil1!$B:$B,Consolidation!$B319,Feuil1!$D:$D)</f>
        <v>0</v>
      </c>
      <c r="E319" s="138"/>
      <c r="F319" s="138">
        <f>SUMIF(Feuil2!$B:$B,Consolidation!$B319,Feuil2!$D:$D)</f>
        <v>0</v>
      </c>
      <c r="G319" s="138"/>
      <c r="H319" s="138">
        <f>SUMIF(Feuil3!$B:$B,Consolidation!$B319,Feuil3!$D:$D)</f>
        <v>0</v>
      </c>
      <c r="I319" s="138"/>
      <c r="J319" s="138">
        <f>SUMIF(Feuil4!$B:$B,Consolidation!$B319,Feuil4!$D:$D)</f>
        <v>0</v>
      </c>
      <c r="K319" s="138"/>
      <c r="L319" s="138">
        <f>SUMIF(Feuil5!$B:$B,Consolidation!$B319,Feuil5!$D:$D)</f>
        <v>0</v>
      </c>
      <c r="M319" s="138"/>
      <c r="N319" s="125">
        <f t="shared" si="169"/>
        <v>0</v>
      </c>
      <c r="O319" s="125">
        <f t="shared" si="170"/>
        <v>0</v>
      </c>
      <c r="P319" s="138">
        <f>SUMIF(Feuil1!$B:$B,Consolidation!$B319,Feuil1!$F:$F)</f>
        <v>0</v>
      </c>
      <c r="Q319" s="138"/>
      <c r="R319" s="138">
        <f>SUMIF(Feuil2!$B:$B,Consolidation!$B319,Feuil2!$F:$F)</f>
        <v>0</v>
      </c>
      <c r="S319" s="138"/>
      <c r="T319" s="138">
        <f>SUMIF(Feuil3!$B:$B,Consolidation!$B319,Feuil3!$F:$F)</f>
        <v>0</v>
      </c>
      <c r="U319" s="138"/>
      <c r="V319" s="138">
        <f>SUMIF(Feuil4!$B:$B,Consolidation!$B319,Feuil4!$F:$F)</f>
        <v>0</v>
      </c>
      <c r="W319" s="138"/>
      <c r="X319" s="138">
        <f>SUMIF(Feuil5!$B:$B,Consolidation!$B319,Feuil5!$F:$F)</f>
        <v>0</v>
      </c>
      <c r="Y319" s="138"/>
      <c r="Z319" s="125">
        <f t="shared" si="171"/>
        <v>0</v>
      </c>
      <c r="AA319" s="125">
        <f t="shared" si="172"/>
        <v>0</v>
      </c>
      <c r="AB319" s="138">
        <f>SUMIF(Feuil1!$B:$B,Consolidation!$B319,Feuil1!$H:$H)</f>
        <v>0</v>
      </c>
      <c r="AC319" s="138"/>
      <c r="AD319" s="138">
        <f>SUMIF(Feuil2!$B:$B,Consolidation!$B319,Feuil2!$H:$H)</f>
        <v>0</v>
      </c>
      <c r="AE319" s="138"/>
      <c r="AF319" s="138">
        <f>SUMIF(Feuil3!$B:$B,Consolidation!$B319,Feuil3!$H:$H)</f>
        <v>0</v>
      </c>
      <c r="AG319" s="138"/>
      <c r="AH319" s="138">
        <f>SUMIF(Feuil4!$B:$B,Consolidation!$B319,Feuil4!$H:$H)</f>
        <v>0</v>
      </c>
      <c r="AI319" s="138"/>
      <c r="AJ319" s="138">
        <f>SUMIF(Feuil5!$B:$B,Consolidation!$B319,Feuil5!$H:$H)</f>
        <v>0</v>
      </c>
      <c r="AK319" s="138"/>
      <c r="AL319" s="125">
        <f t="shared" si="173"/>
        <v>0</v>
      </c>
      <c r="AM319" s="125">
        <f t="shared" si="174"/>
        <v>0</v>
      </c>
      <c r="AN319" s="78">
        <f t="shared" si="155"/>
        <v>0</v>
      </c>
    </row>
    <row r="320" spans="1:40" s="92" customFormat="1" x14ac:dyDescent="0.3">
      <c r="A320" s="69" t="s">
        <v>330</v>
      </c>
      <c r="B320" s="136"/>
      <c r="C320" s="137"/>
      <c r="D320" s="138"/>
      <c r="E320" s="138"/>
      <c r="F320" s="138"/>
      <c r="G320" s="138"/>
      <c r="H320" s="138"/>
      <c r="I320" s="138"/>
      <c r="J320" s="138"/>
      <c r="K320" s="138"/>
      <c r="L320" s="138"/>
      <c r="M320" s="138"/>
      <c r="N320" s="125"/>
      <c r="O320" s="125"/>
      <c r="P320" s="138"/>
      <c r="Q320" s="138"/>
      <c r="R320" s="138"/>
      <c r="S320" s="138"/>
      <c r="T320" s="138"/>
      <c r="U320" s="138"/>
      <c r="V320" s="138"/>
      <c r="W320" s="138"/>
      <c r="X320" s="138"/>
      <c r="Y320" s="138"/>
      <c r="Z320" s="125"/>
      <c r="AA320" s="125"/>
      <c r="AB320" s="138"/>
      <c r="AC320" s="138"/>
      <c r="AD320" s="138"/>
      <c r="AE320" s="138"/>
      <c r="AF320" s="138"/>
      <c r="AG320" s="138"/>
      <c r="AH320" s="138"/>
      <c r="AI320" s="138"/>
      <c r="AJ320" s="138"/>
      <c r="AK320" s="138"/>
      <c r="AL320" s="125"/>
      <c r="AM320" s="125"/>
      <c r="AN320" s="78">
        <f t="shared" si="155"/>
        <v>0</v>
      </c>
    </row>
    <row r="321" spans="1:40" s="135" customFormat="1" ht="15" x14ac:dyDescent="0.25">
      <c r="A321" s="133"/>
      <c r="B321" s="143">
        <v>621</v>
      </c>
      <c r="C321" s="144" t="s">
        <v>274</v>
      </c>
      <c r="D321" s="145">
        <f>SUBTOTAL(9,D322:D326)</f>
        <v>0</v>
      </c>
      <c r="E321" s="145">
        <f>IF($E$5&gt;0,D321/$E$5,0)</f>
        <v>0</v>
      </c>
      <c r="F321" s="145">
        <f>SUBTOTAL(9,F322:F326)</f>
        <v>0</v>
      </c>
      <c r="G321" s="145">
        <f>IF($G$5&gt;0,F321/$G$5,0)</f>
        <v>0</v>
      </c>
      <c r="H321" s="145">
        <f>SUBTOTAL(9,H322:H326)</f>
        <v>0</v>
      </c>
      <c r="I321" s="145">
        <f>IF($I$5&gt;0,H321/$I$5,0)</f>
        <v>0</v>
      </c>
      <c r="J321" s="145">
        <f>SUBTOTAL(9,J322:J326)</f>
        <v>0</v>
      </c>
      <c r="K321" s="145">
        <f>IF($K$5&gt;0,J321/$K$5,0)</f>
        <v>0</v>
      </c>
      <c r="L321" s="145">
        <f>SUBTOTAL(9,L322:L326)</f>
        <v>0</v>
      </c>
      <c r="M321" s="145">
        <f>IF($M$5&gt;0,L321/$M$5,0)</f>
        <v>0</v>
      </c>
      <c r="N321" s="103">
        <f>D321+F321+H321+J321+L321</f>
        <v>0</v>
      </c>
      <c r="O321" s="103">
        <f>E321+G321+I321+K321+M321</f>
        <v>0</v>
      </c>
      <c r="P321" s="145">
        <f>SUBTOTAL(9,P322:P326)</f>
        <v>0</v>
      </c>
      <c r="Q321" s="145">
        <f>IF($Q$5&gt;0,P321/$Q$5,0)</f>
        <v>0</v>
      </c>
      <c r="R321" s="145">
        <f>SUBTOTAL(9,R322:R326)</f>
        <v>0</v>
      </c>
      <c r="S321" s="145">
        <f>IF($S$5&gt;0,R321/$S$5,0)</f>
        <v>0</v>
      </c>
      <c r="T321" s="145">
        <f>SUBTOTAL(9,T322:T326)</f>
        <v>0</v>
      </c>
      <c r="U321" s="145">
        <f>IF($U$5&gt;0,T321/$U$5,0)</f>
        <v>0</v>
      </c>
      <c r="V321" s="145">
        <f>SUBTOTAL(9,V322:V326)</f>
        <v>0</v>
      </c>
      <c r="W321" s="145">
        <f>IF($W$5&gt;0,V321/$W$5,0)</f>
        <v>0</v>
      </c>
      <c r="X321" s="145">
        <f>SUBTOTAL(9,X322:X326)</f>
        <v>0</v>
      </c>
      <c r="Y321" s="145">
        <f>IF($Y$5&gt;0,X321/$Y$5,0)</f>
        <v>0</v>
      </c>
      <c r="Z321" s="103">
        <f>P321+R321+T321+V321+X321</f>
        <v>0</v>
      </c>
      <c r="AA321" s="103">
        <f>Q321+S321+U321+W321+Y321</f>
        <v>0</v>
      </c>
      <c r="AB321" s="145">
        <f>SUBTOTAL(9,AB322:AB326)</f>
        <v>0</v>
      </c>
      <c r="AC321" s="145">
        <f>IF($AC$5&gt;0,AB321/$AC$5,0)</f>
        <v>0</v>
      </c>
      <c r="AD321" s="145">
        <f>SUBTOTAL(9,AD322:AD326)</f>
        <v>0</v>
      </c>
      <c r="AE321" s="145">
        <f>IF($AE$5&gt;0,AD321/$AE$5,0)</f>
        <v>0</v>
      </c>
      <c r="AF321" s="145">
        <f>SUBTOTAL(9,AF322:AF326)</f>
        <v>0</v>
      </c>
      <c r="AG321" s="145">
        <f>IF($AG$5&gt;0,AF321/$AG$5,0)</f>
        <v>0</v>
      </c>
      <c r="AH321" s="145">
        <f>SUBTOTAL(9,AH322:AH326)</f>
        <v>0</v>
      </c>
      <c r="AI321" s="145">
        <f>IF($AI$5&gt;0,AH321/$AI$5,0)</f>
        <v>0</v>
      </c>
      <c r="AJ321" s="145">
        <f>SUBTOTAL(9,AJ322:AJ326)</f>
        <v>0</v>
      </c>
      <c r="AK321" s="145">
        <f>IF($AK$5&gt;0,AJ321/$AK$5,0)</f>
        <v>0</v>
      </c>
      <c r="AL321" s="103">
        <f>AB321+AD321+AF321+AH321+AJ321</f>
        <v>0</v>
      </c>
      <c r="AM321" s="103">
        <f>AC321+AE321+AG321+AI321+AK321</f>
        <v>0</v>
      </c>
      <c r="AN321" s="134">
        <f t="shared" si="155"/>
        <v>0</v>
      </c>
    </row>
    <row r="322" spans="1:40" s="1" customFormat="1" x14ac:dyDescent="0.3">
      <c r="A322" s="69" t="s">
        <v>330</v>
      </c>
      <c r="B322" s="139">
        <v>6211</v>
      </c>
      <c r="C322" s="140" t="s">
        <v>275</v>
      </c>
      <c r="D322" s="138">
        <f>SUMIF(Feuil1!$B:$B,Consolidation!$B322,Feuil1!$D:$D)</f>
        <v>0</v>
      </c>
      <c r="E322" s="138"/>
      <c r="F322" s="138">
        <f>SUMIF(Feuil2!$B:$B,Consolidation!$B322,Feuil2!$D:$D)</f>
        <v>0</v>
      </c>
      <c r="G322" s="138"/>
      <c r="H322" s="138">
        <f>SUMIF(Feuil3!$B:$B,Consolidation!$B322,Feuil3!$D:$D)</f>
        <v>0</v>
      </c>
      <c r="I322" s="138"/>
      <c r="J322" s="138">
        <f>SUMIF(Feuil4!$B:$B,Consolidation!$B322,Feuil4!$D:$D)</f>
        <v>0</v>
      </c>
      <c r="K322" s="138"/>
      <c r="L322" s="138">
        <f>SUMIF(Feuil5!$B:$B,Consolidation!$B322,Feuil5!$D:$D)</f>
        <v>0</v>
      </c>
      <c r="M322" s="138"/>
      <c r="N322" s="125">
        <f t="shared" ref="N322:N325" si="175">D322+F322+H322+J322+L322</f>
        <v>0</v>
      </c>
      <c r="O322" s="125">
        <f t="shared" ref="O322:O325" si="176">E322+G322+I322+K322+M322</f>
        <v>0</v>
      </c>
      <c r="P322" s="138">
        <f>SUMIF(Feuil1!$B:$B,Consolidation!$B322,Feuil1!$F:$F)</f>
        <v>0</v>
      </c>
      <c r="Q322" s="138"/>
      <c r="R322" s="138">
        <f>SUMIF(Feuil2!$B:$B,Consolidation!$B322,Feuil2!$F:$F)</f>
        <v>0</v>
      </c>
      <c r="S322" s="138"/>
      <c r="T322" s="138">
        <f>SUMIF(Feuil3!$B:$B,Consolidation!$B322,Feuil3!$F:$F)</f>
        <v>0</v>
      </c>
      <c r="U322" s="138"/>
      <c r="V322" s="138">
        <f>SUMIF(Feuil4!$B:$B,Consolidation!$B322,Feuil4!$F:$F)</f>
        <v>0</v>
      </c>
      <c r="W322" s="138"/>
      <c r="X322" s="138">
        <f>SUMIF(Feuil5!$B:$B,Consolidation!$B322,Feuil5!$F:$F)</f>
        <v>0</v>
      </c>
      <c r="Y322" s="138"/>
      <c r="Z322" s="125">
        <f t="shared" ref="Z322:Z325" si="177">P322+R322+T322+V322+X322</f>
        <v>0</v>
      </c>
      <c r="AA322" s="125">
        <f t="shared" ref="AA322:AA325" si="178">Q322+S322+U322+W322+Y322</f>
        <v>0</v>
      </c>
      <c r="AB322" s="138">
        <f>SUMIF(Feuil1!$B:$B,Consolidation!$B322,Feuil1!$H:$H)</f>
        <v>0</v>
      </c>
      <c r="AC322" s="138"/>
      <c r="AD322" s="138">
        <f>SUMIF(Feuil2!$B:$B,Consolidation!$B322,Feuil2!$H:$H)</f>
        <v>0</v>
      </c>
      <c r="AE322" s="138"/>
      <c r="AF322" s="138">
        <f>SUMIF(Feuil3!$B:$B,Consolidation!$B322,Feuil3!$H:$H)</f>
        <v>0</v>
      </c>
      <c r="AG322" s="138"/>
      <c r="AH322" s="138">
        <f>SUMIF(Feuil4!$B:$B,Consolidation!$B322,Feuil4!$H:$H)</f>
        <v>0</v>
      </c>
      <c r="AI322" s="138"/>
      <c r="AJ322" s="138">
        <f>SUMIF(Feuil5!$B:$B,Consolidation!$B322,Feuil5!$H:$H)</f>
        <v>0</v>
      </c>
      <c r="AK322" s="138"/>
      <c r="AL322" s="125">
        <f t="shared" ref="AL322:AL325" si="179">AB322+AD322+AF322+AH322+AJ322</f>
        <v>0</v>
      </c>
      <c r="AM322" s="125">
        <f t="shared" ref="AM322:AM325" si="180">AC322+AE322+AG322+AI322+AK322</f>
        <v>0</v>
      </c>
      <c r="AN322" s="78">
        <f t="shared" si="155"/>
        <v>0</v>
      </c>
    </row>
    <row r="323" spans="1:40" s="1" customFormat="1" x14ac:dyDescent="0.3">
      <c r="A323" s="69" t="s">
        <v>330</v>
      </c>
      <c r="B323" s="139">
        <v>6212</v>
      </c>
      <c r="C323" s="140" t="s">
        <v>276</v>
      </c>
      <c r="D323" s="138">
        <f>SUMIF(Feuil1!$B:$B,Consolidation!$B323,Feuil1!$D:$D)</f>
        <v>0</v>
      </c>
      <c r="E323" s="138"/>
      <c r="F323" s="138">
        <f>SUMIF(Feuil2!$B:$B,Consolidation!$B323,Feuil2!$D:$D)</f>
        <v>0</v>
      </c>
      <c r="G323" s="138"/>
      <c r="H323" s="138">
        <f>SUMIF(Feuil3!$B:$B,Consolidation!$B323,Feuil3!$D:$D)</f>
        <v>0</v>
      </c>
      <c r="I323" s="138"/>
      <c r="J323" s="138">
        <f>SUMIF(Feuil4!$B:$B,Consolidation!$B323,Feuil4!$D:$D)</f>
        <v>0</v>
      </c>
      <c r="K323" s="138"/>
      <c r="L323" s="138">
        <f>SUMIF(Feuil5!$B:$B,Consolidation!$B323,Feuil5!$D:$D)</f>
        <v>0</v>
      </c>
      <c r="M323" s="138"/>
      <c r="N323" s="125">
        <f t="shared" si="175"/>
        <v>0</v>
      </c>
      <c r="O323" s="125">
        <f t="shared" si="176"/>
        <v>0</v>
      </c>
      <c r="P323" s="138">
        <f>SUMIF(Feuil1!$B:$B,Consolidation!$B323,Feuil1!$F:$F)</f>
        <v>0</v>
      </c>
      <c r="Q323" s="138"/>
      <c r="R323" s="138">
        <f>SUMIF(Feuil2!$B:$B,Consolidation!$B323,Feuil2!$F:$F)</f>
        <v>0</v>
      </c>
      <c r="S323" s="138"/>
      <c r="T323" s="138">
        <f>SUMIF(Feuil3!$B:$B,Consolidation!$B323,Feuil3!$F:$F)</f>
        <v>0</v>
      </c>
      <c r="U323" s="138"/>
      <c r="V323" s="138">
        <f>SUMIF(Feuil4!$B:$B,Consolidation!$B323,Feuil4!$F:$F)</f>
        <v>0</v>
      </c>
      <c r="W323" s="138"/>
      <c r="X323" s="138">
        <f>SUMIF(Feuil5!$B:$B,Consolidation!$B323,Feuil5!$F:$F)</f>
        <v>0</v>
      </c>
      <c r="Y323" s="138"/>
      <c r="Z323" s="125">
        <f t="shared" si="177"/>
        <v>0</v>
      </c>
      <c r="AA323" s="125">
        <f t="shared" si="178"/>
        <v>0</v>
      </c>
      <c r="AB323" s="138">
        <f>SUMIF(Feuil1!$B:$B,Consolidation!$B323,Feuil1!$H:$H)</f>
        <v>0</v>
      </c>
      <c r="AC323" s="138"/>
      <c r="AD323" s="138">
        <f>SUMIF(Feuil2!$B:$B,Consolidation!$B323,Feuil2!$H:$H)</f>
        <v>0</v>
      </c>
      <c r="AE323" s="138"/>
      <c r="AF323" s="138">
        <f>SUMIF(Feuil3!$B:$B,Consolidation!$B323,Feuil3!$H:$H)</f>
        <v>0</v>
      </c>
      <c r="AG323" s="138"/>
      <c r="AH323" s="138">
        <f>SUMIF(Feuil4!$B:$B,Consolidation!$B323,Feuil4!$H:$H)</f>
        <v>0</v>
      </c>
      <c r="AI323" s="138"/>
      <c r="AJ323" s="138">
        <f>SUMIF(Feuil5!$B:$B,Consolidation!$B323,Feuil5!$H:$H)</f>
        <v>0</v>
      </c>
      <c r="AK323" s="138"/>
      <c r="AL323" s="125">
        <f t="shared" si="179"/>
        <v>0</v>
      </c>
      <c r="AM323" s="125">
        <f t="shared" si="180"/>
        <v>0</v>
      </c>
      <c r="AN323" s="78">
        <f t="shared" si="155"/>
        <v>0</v>
      </c>
    </row>
    <row r="324" spans="1:40" s="1" customFormat="1" x14ac:dyDescent="0.3">
      <c r="A324" s="69" t="s">
        <v>330</v>
      </c>
      <c r="B324" s="139">
        <v>6213</v>
      </c>
      <c r="C324" s="140" t="s">
        <v>277</v>
      </c>
      <c r="D324" s="138">
        <f>SUMIF(Feuil1!$B:$B,Consolidation!$B324,Feuil1!$D:$D)</f>
        <v>0</v>
      </c>
      <c r="E324" s="138"/>
      <c r="F324" s="138">
        <f>SUMIF(Feuil2!$B:$B,Consolidation!$B324,Feuil2!$D:$D)</f>
        <v>0</v>
      </c>
      <c r="G324" s="138"/>
      <c r="H324" s="138">
        <f>SUMIF(Feuil3!$B:$B,Consolidation!$B324,Feuil3!$D:$D)</f>
        <v>0</v>
      </c>
      <c r="I324" s="138"/>
      <c r="J324" s="138">
        <f>SUMIF(Feuil4!$B:$B,Consolidation!$B324,Feuil4!$D:$D)</f>
        <v>0</v>
      </c>
      <c r="K324" s="138"/>
      <c r="L324" s="138">
        <f>SUMIF(Feuil5!$B:$B,Consolidation!$B324,Feuil5!$D:$D)</f>
        <v>0</v>
      </c>
      <c r="M324" s="138"/>
      <c r="N324" s="125">
        <f t="shared" si="175"/>
        <v>0</v>
      </c>
      <c r="O324" s="125">
        <f t="shared" si="176"/>
        <v>0</v>
      </c>
      <c r="P324" s="138">
        <f>SUMIF(Feuil1!$B:$B,Consolidation!$B324,Feuil1!$F:$F)</f>
        <v>0</v>
      </c>
      <c r="Q324" s="138"/>
      <c r="R324" s="138">
        <f>SUMIF(Feuil2!$B:$B,Consolidation!$B324,Feuil2!$F:$F)</f>
        <v>0</v>
      </c>
      <c r="S324" s="138"/>
      <c r="T324" s="138">
        <f>SUMIF(Feuil3!$B:$B,Consolidation!$B324,Feuil3!$F:$F)</f>
        <v>0</v>
      </c>
      <c r="U324" s="138"/>
      <c r="V324" s="138">
        <f>SUMIF(Feuil4!$B:$B,Consolidation!$B324,Feuil4!$F:$F)</f>
        <v>0</v>
      </c>
      <c r="W324" s="138"/>
      <c r="X324" s="138">
        <f>SUMIF(Feuil5!$B:$B,Consolidation!$B324,Feuil5!$F:$F)</f>
        <v>0</v>
      </c>
      <c r="Y324" s="138"/>
      <c r="Z324" s="125">
        <f t="shared" si="177"/>
        <v>0</v>
      </c>
      <c r="AA324" s="125">
        <f t="shared" si="178"/>
        <v>0</v>
      </c>
      <c r="AB324" s="138">
        <f>SUMIF(Feuil1!$B:$B,Consolidation!$B324,Feuil1!$H:$H)</f>
        <v>0</v>
      </c>
      <c r="AC324" s="138"/>
      <c r="AD324" s="138">
        <f>SUMIF(Feuil2!$B:$B,Consolidation!$B324,Feuil2!$H:$H)</f>
        <v>0</v>
      </c>
      <c r="AE324" s="138"/>
      <c r="AF324" s="138">
        <f>SUMIF(Feuil3!$B:$B,Consolidation!$B324,Feuil3!$H:$H)</f>
        <v>0</v>
      </c>
      <c r="AG324" s="138"/>
      <c r="AH324" s="138">
        <f>SUMIF(Feuil4!$B:$B,Consolidation!$B324,Feuil4!$H:$H)</f>
        <v>0</v>
      </c>
      <c r="AI324" s="138"/>
      <c r="AJ324" s="138">
        <f>SUMIF(Feuil5!$B:$B,Consolidation!$B324,Feuil5!$H:$H)</f>
        <v>0</v>
      </c>
      <c r="AK324" s="138"/>
      <c r="AL324" s="125">
        <f t="shared" si="179"/>
        <v>0</v>
      </c>
      <c r="AM324" s="125">
        <f t="shared" si="180"/>
        <v>0</v>
      </c>
      <c r="AN324" s="78">
        <f t="shared" si="155"/>
        <v>0</v>
      </c>
    </row>
    <row r="325" spans="1:40" s="1" customFormat="1" x14ac:dyDescent="0.3">
      <c r="A325" s="69" t="s">
        <v>330</v>
      </c>
      <c r="B325" s="139">
        <v>6214</v>
      </c>
      <c r="C325" s="140" t="s">
        <v>278</v>
      </c>
      <c r="D325" s="138">
        <f>SUMIF(Feuil1!$B:$B,Consolidation!$B325,Feuil1!$D:$D)</f>
        <v>0</v>
      </c>
      <c r="E325" s="138"/>
      <c r="F325" s="138">
        <f>SUMIF(Feuil2!$B:$B,Consolidation!$B325,Feuil2!$D:$D)</f>
        <v>0</v>
      </c>
      <c r="G325" s="138"/>
      <c r="H325" s="138">
        <f>SUMIF(Feuil3!$B:$B,Consolidation!$B325,Feuil3!$D:$D)</f>
        <v>0</v>
      </c>
      <c r="I325" s="138"/>
      <c r="J325" s="138">
        <f>SUMIF(Feuil4!$B:$B,Consolidation!$B325,Feuil4!$D:$D)</f>
        <v>0</v>
      </c>
      <c r="K325" s="138"/>
      <c r="L325" s="138">
        <f>SUMIF(Feuil5!$B:$B,Consolidation!$B325,Feuil5!$D:$D)</f>
        <v>0</v>
      </c>
      <c r="M325" s="138"/>
      <c r="N325" s="125">
        <f t="shared" si="175"/>
        <v>0</v>
      </c>
      <c r="O325" s="125">
        <f t="shared" si="176"/>
        <v>0</v>
      </c>
      <c r="P325" s="138">
        <f>SUMIF(Feuil1!$B:$B,Consolidation!$B325,Feuil1!$F:$F)</f>
        <v>0</v>
      </c>
      <c r="Q325" s="138"/>
      <c r="R325" s="138">
        <f>SUMIF(Feuil2!$B:$B,Consolidation!$B325,Feuil2!$F:$F)</f>
        <v>0</v>
      </c>
      <c r="S325" s="138"/>
      <c r="T325" s="138">
        <f>SUMIF(Feuil3!$B:$B,Consolidation!$B325,Feuil3!$F:$F)</f>
        <v>0</v>
      </c>
      <c r="U325" s="138"/>
      <c r="V325" s="138">
        <f>SUMIF(Feuil4!$B:$B,Consolidation!$B325,Feuil4!$F:$F)</f>
        <v>0</v>
      </c>
      <c r="W325" s="138"/>
      <c r="X325" s="138">
        <f>SUMIF(Feuil5!$B:$B,Consolidation!$B325,Feuil5!$F:$F)</f>
        <v>0</v>
      </c>
      <c r="Y325" s="138"/>
      <c r="Z325" s="125">
        <f t="shared" si="177"/>
        <v>0</v>
      </c>
      <c r="AA325" s="125">
        <f t="shared" si="178"/>
        <v>0</v>
      </c>
      <c r="AB325" s="138">
        <f>SUMIF(Feuil1!$B:$B,Consolidation!$B325,Feuil1!$H:$H)</f>
        <v>0</v>
      </c>
      <c r="AC325" s="138"/>
      <c r="AD325" s="138">
        <f>SUMIF(Feuil2!$B:$B,Consolidation!$B325,Feuil2!$H:$H)</f>
        <v>0</v>
      </c>
      <c r="AE325" s="138"/>
      <c r="AF325" s="138">
        <f>SUMIF(Feuil3!$B:$B,Consolidation!$B325,Feuil3!$H:$H)</f>
        <v>0</v>
      </c>
      <c r="AG325" s="138"/>
      <c r="AH325" s="138">
        <f>SUMIF(Feuil4!$B:$B,Consolidation!$B325,Feuil4!$H:$H)</f>
        <v>0</v>
      </c>
      <c r="AI325" s="138"/>
      <c r="AJ325" s="138">
        <f>SUMIF(Feuil5!$B:$B,Consolidation!$B325,Feuil5!$H:$H)</f>
        <v>0</v>
      </c>
      <c r="AK325" s="138"/>
      <c r="AL325" s="125">
        <f t="shared" si="179"/>
        <v>0</v>
      </c>
      <c r="AM325" s="125">
        <f t="shared" si="180"/>
        <v>0</v>
      </c>
      <c r="AN325" s="78">
        <f t="shared" si="155"/>
        <v>0</v>
      </c>
    </row>
    <row r="326" spans="1:40" s="92" customFormat="1" x14ac:dyDescent="0.3">
      <c r="A326" s="69" t="s">
        <v>330</v>
      </c>
      <c r="B326" s="136"/>
      <c r="C326" s="137"/>
      <c r="D326" s="138"/>
      <c r="E326" s="138"/>
      <c r="F326" s="138"/>
      <c r="G326" s="138"/>
      <c r="H326" s="138"/>
      <c r="I326" s="138"/>
      <c r="J326" s="138"/>
      <c r="K326" s="138"/>
      <c r="L326" s="138"/>
      <c r="M326" s="138"/>
      <c r="N326" s="125"/>
      <c r="O326" s="125"/>
      <c r="P326" s="138"/>
      <c r="Q326" s="138"/>
      <c r="R326" s="138"/>
      <c r="S326" s="138"/>
      <c r="T326" s="138"/>
      <c r="U326" s="138"/>
      <c r="V326" s="138"/>
      <c r="W326" s="138"/>
      <c r="X326" s="138"/>
      <c r="Y326" s="138"/>
      <c r="Z326" s="125"/>
      <c r="AA326" s="125"/>
      <c r="AB326" s="138"/>
      <c r="AC326" s="138"/>
      <c r="AD326" s="138"/>
      <c r="AE326" s="138"/>
      <c r="AF326" s="138"/>
      <c r="AG326" s="138"/>
      <c r="AH326" s="138"/>
      <c r="AI326" s="138"/>
      <c r="AJ326" s="138"/>
      <c r="AK326" s="138"/>
      <c r="AL326" s="125"/>
      <c r="AM326" s="125"/>
      <c r="AN326" s="78">
        <f t="shared" si="155"/>
        <v>0</v>
      </c>
    </row>
    <row r="327" spans="1:40" s="135" customFormat="1" ht="15" x14ac:dyDescent="0.25">
      <c r="A327" s="133"/>
      <c r="B327" s="143">
        <v>622</v>
      </c>
      <c r="C327" s="144" t="s">
        <v>279</v>
      </c>
      <c r="D327" s="145">
        <f>SUBTOTAL(9,D328:D329)</f>
        <v>0</v>
      </c>
      <c r="E327" s="145">
        <f>IF($E$5&gt;0,D327/$E$5,0)</f>
        <v>0</v>
      </c>
      <c r="F327" s="145">
        <f>SUBTOTAL(9,F328:F329)</f>
        <v>0</v>
      </c>
      <c r="G327" s="145">
        <f>IF($G$5&gt;0,F327/$G$5,0)</f>
        <v>0</v>
      </c>
      <c r="H327" s="145">
        <f>SUBTOTAL(9,H328:H329)</f>
        <v>0</v>
      </c>
      <c r="I327" s="145">
        <f>IF($I$5&gt;0,H327/$I$5,0)</f>
        <v>0</v>
      </c>
      <c r="J327" s="145">
        <f>SUBTOTAL(9,J328:J329)</f>
        <v>0</v>
      </c>
      <c r="K327" s="145">
        <f>IF($K$5&gt;0,J327/$K$5,0)</f>
        <v>0</v>
      </c>
      <c r="L327" s="145">
        <f>SUBTOTAL(9,L328:L329)</f>
        <v>0</v>
      </c>
      <c r="M327" s="145">
        <f>IF($M$5&gt;0,L327/$M$5,0)</f>
        <v>0</v>
      </c>
      <c r="N327" s="103">
        <f>D327+F327+H327+J327+L327</f>
        <v>0</v>
      </c>
      <c r="O327" s="103">
        <f>E327+G327+I327+K327+M327</f>
        <v>0</v>
      </c>
      <c r="P327" s="145">
        <f>SUBTOTAL(9,P328:P329)</f>
        <v>0</v>
      </c>
      <c r="Q327" s="145">
        <f>IF($Q$5&gt;0,P327/$Q$5,0)</f>
        <v>0</v>
      </c>
      <c r="R327" s="145">
        <f>SUBTOTAL(9,R328:R329)</f>
        <v>0</v>
      </c>
      <c r="S327" s="145">
        <f>IF($S$5&gt;0,R327/$S$5,0)</f>
        <v>0</v>
      </c>
      <c r="T327" s="145">
        <f>SUBTOTAL(9,T328:T329)</f>
        <v>0</v>
      </c>
      <c r="U327" s="145">
        <f>IF($U$5&gt;0,T327/$U$5,0)</f>
        <v>0</v>
      </c>
      <c r="V327" s="145">
        <f>SUBTOTAL(9,V328:V329)</f>
        <v>0</v>
      </c>
      <c r="W327" s="145">
        <f>IF($W$5&gt;0,V327/$W$5,0)</f>
        <v>0</v>
      </c>
      <c r="X327" s="145">
        <f>SUBTOTAL(9,X328:X329)</f>
        <v>0</v>
      </c>
      <c r="Y327" s="145">
        <f>IF($Y$5&gt;0,X327/$Y$5,0)</f>
        <v>0</v>
      </c>
      <c r="Z327" s="103">
        <f>P327+R327+T327+V327+X327</f>
        <v>0</v>
      </c>
      <c r="AA327" s="103">
        <f>Q327+S327+U327+W327+Y327</f>
        <v>0</v>
      </c>
      <c r="AB327" s="145">
        <f>SUBTOTAL(9,AB328:AB329)</f>
        <v>0</v>
      </c>
      <c r="AC327" s="145">
        <f>IF($AC$5&gt;0,AB327/$AC$5,0)</f>
        <v>0</v>
      </c>
      <c r="AD327" s="145">
        <f>SUBTOTAL(9,AD328:AD329)</f>
        <v>0</v>
      </c>
      <c r="AE327" s="145">
        <f>IF($AE$5&gt;0,AD327/$AE$5,0)</f>
        <v>0</v>
      </c>
      <c r="AF327" s="145">
        <f>SUBTOTAL(9,AF328:AF329)</f>
        <v>0</v>
      </c>
      <c r="AG327" s="145">
        <f>IF($AG$5&gt;0,AF327/$AG$5,0)</f>
        <v>0</v>
      </c>
      <c r="AH327" s="145">
        <f>SUBTOTAL(9,AH328:AH329)</f>
        <v>0</v>
      </c>
      <c r="AI327" s="145">
        <f>IF($AI$5&gt;0,AH327/$AI$5,0)</f>
        <v>0</v>
      </c>
      <c r="AJ327" s="145">
        <f>SUBTOTAL(9,AJ328:AJ329)</f>
        <v>0</v>
      </c>
      <c r="AK327" s="145">
        <f>IF($AK$5&gt;0,AJ327/$AK$5,0)</f>
        <v>0</v>
      </c>
      <c r="AL327" s="103">
        <f>AB327+AD327+AF327+AH327+AJ327</f>
        <v>0</v>
      </c>
      <c r="AM327" s="103">
        <f>AC327+AE327+AG327+AI327+AK327</f>
        <v>0</v>
      </c>
      <c r="AN327" s="134">
        <f t="shared" ref="AN327:AN390" si="181">SUM(D327:AM327)</f>
        <v>0</v>
      </c>
    </row>
    <row r="328" spans="1:40" s="1" customFormat="1" x14ac:dyDescent="0.3">
      <c r="A328" s="69" t="s">
        <v>330</v>
      </c>
      <c r="B328" s="139">
        <v>6221</v>
      </c>
      <c r="C328" s="140" t="s">
        <v>280</v>
      </c>
      <c r="D328" s="138">
        <f>SUMIF(Feuil1!$B:$B,Consolidation!$B328,Feuil1!$D:$D)</f>
        <v>0</v>
      </c>
      <c r="E328" s="138"/>
      <c r="F328" s="138">
        <f>SUMIF(Feuil2!$B:$B,Consolidation!$B328,Feuil2!$D:$D)</f>
        <v>0</v>
      </c>
      <c r="G328" s="138"/>
      <c r="H328" s="138">
        <f>SUMIF(Feuil3!$B:$B,Consolidation!$B328,Feuil3!$D:$D)</f>
        <v>0</v>
      </c>
      <c r="I328" s="138"/>
      <c r="J328" s="138">
        <f>SUMIF(Feuil4!$B:$B,Consolidation!$B328,Feuil4!$D:$D)</f>
        <v>0</v>
      </c>
      <c r="K328" s="138"/>
      <c r="L328" s="138">
        <f>SUMIF(Feuil5!$B:$B,Consolidation!$B328,Feuil5!$D:$D)</f>
        <v>0</v>
      </c>
      <c r="M328" s="138"/>
      <c r="N328" s="125">
        <f t="shared" ref="N328" si="182">D328+F328+H328+J328+L328</f>
        <v>0</v>
      </c>
      <c r="O328" s="125">
        <f t="shared" ref="O328" si="183">E328+G328+I328+K328+M328</f>
        <v>0</v>
      </c>
      <c r="P328" s="138">
        <f>SUMIF(Feuil1!$B:$B,Consolidation!$B328,Feuil1!$F:$F)</f>
        <v>0</v>
      </c>
      <c r="Q328" s="138"/>
      <c r="R328" s="138">
        <f>SUMIF(Feuil2!$B:$B,Consolidation!$B328,Feuil2!$F:$F)</f>
        <v>0</v>
      </c>
      <c r="S328" s="138"/>
      <c r="T328" s="138">
        <f>SUMIF(Feuil3!$B:$B,Consolidation!$B328,Feuil3!$F:$F)</f>
        <v>0</v>
      </c>
      <c r="U328" s="138"/>
      <c r="V328" s="138">
        <f>SUMIF(Feuil4!$B:$B,Consolidation!$B328,Feuil4!$F:$F)</f>
        <v>0</v>
      </c>
      <c r="W328" s="138"/>
      <c r="X328" s="138">
        <f>SUMIF(Feuil5!$B:$B,Consolidation!$B328,Feuil5!$F:$F)</f>
        <v>0</v>
      </c>
      <c r="Y328" s="138"/>
      <c r="Z328" s="125">
        <f t="shared" ref="Z328" si="184">P328+R328+T328+V328+X328</f>
        <v>0</v>
      </c>
      <c r="AA328" s="125">
        <f t="shared" ref="AA328" si="185">Q328+S328+U328+W328+Y328</f>
        <v>0</v>
      </c>
      <c r="AB328" s="138">
        <f>SUMIF(Feuil1!$B:$B,Consolidation!$B328,Feuil1!$H:$H)</f>
        <v>0</v>
      </c>
      <c r="AC328" s="138"/>
      <c r="AD328" s="138">
        <f>SUMIF(Feuil2!$B:$B,Consolidation!$B328,Feuil2!$H:$H)</f>
        <v>0</v>
      </c>
      <c r="AE328" s="138"/>
      <c r="AF328" s="138">
        <f>SUMIF(Feuil3!$B:$B,Consolidation!$B328,Feuil3!$H:$H)</f>
        <v>0</v>
      </c>
      <c r="AG328" s="138"/>
      <c r="AH328" s="138">
        <f>SUMIF(Feuil4!$B:$B,Consolidation!$B328,Feuil4!$H:$H)</f>
        <v>0</v>
      </c>
      <c r="AI328" s="138"/>
      <c r="AJ328" s="138">
        <f>SUMIF(Feuil5!$B:$B,Consolidation!$B328,Feuil5!$H:$H)</f>
        <v>0</v>
      </c>
      <c r="AK328" s="138"/>
      <c r="AL328" s="125">
        <f t="shared" ref="AL328" si="186">AB328+AD328+AF328+AH328+AJ328</f>
        <v>0</v>
      </c>
      <c r="AM328" s="125">
        <f t="shared" ref="AM328" si="187">AC328+AE328+AG328+AI328+AK328</f>
        <v>0</v>
      </c>
      <c r="AN328" s="78">
        <f t="shared" si="181"/>
        <v>0</v>
      </c>
    </row>
    <row r="329" spans="1:40" s="92" customFormat="1" x14ac:dyDescent="0.3">
      <c r="A329" s="69" t="s">
        <v>330</v>
      </c>
      <c r="B329" s="136"/>
      <c r="C329" s="137"/>
      <c r="D329" s="138"/>
      <c r="E329" s="138"/>
      <c r="F329" s="138"/>
      <c r="G329" s="138"/>
      <c r="H329" s="138"/>
      <c r="I329" s="138"/>
      <c r="J329" s="138"/>
      <c r="K329" s="138"/>
      <c r="L329" s="138"/>
      <c r="M329" s="138"/>
      <c r="N329" s="125"/>
      <c r="O329" s="125"/>
      <c r="P329" s="138"/>
      <c r="Q329" s="138"/>
      <c r="R329" s="138"/>
      <c r="S329" s="138"/>
      <c r="T329" s="138"/>
      <c r="U329" s="138"/>
      <c r="V329" s="138"/>
      <c r="W329" s="138"/>
      <c r="X329" s="138"/>
      <c r="Y329" s="138"/>
      <c r="Z329" s="125"/>
      <c r="AA329" s="125"/>
      <c r="AB329" s="138"/>
      <c r="AC329" s="138"/>
      <c r="AD329" s="138"/>
      <c r="AE329" s="138"/>
      <c r="AF329" s="138"/>
      <c r="AG329" s="138"/>
      <c r="AH329" s="138"/>
      <c r="AI329" s="138"/>
      <c r="AJ329" s="138"/>
      <c r="AK329" s="138"/>
      <c r="AL329" s="125"/>
      <c r="AM329" s="125"/>
      <c r="AN329" s="78">
        <f t="shared" si="181"/>
        <v>0</v>
      </c>
    </row>
    <row r="330" spans="1:40" s="135" customFormat="1" ht="15" x14ac:dyDescent="0.25">
      <c r="A330" s="133"/>
      <c r="B330" s="143">
        <v>623</v>
      </c>
      <c r="C330" s="144" t="s">
        <v>281</v>
      </c>
      <c r="D330" s="145">
        <f>SUBTOTAL(9,D331:D332)</f>
        <v>0</v>
      </c>
      <c r="E330" s="145">
        <f>IF($E$5&gt;0,D330/$E$5,0)</f>
        <v>0</v>
      </c>
      <c r="F330" s="145">
        <f>SUBTOTAL(9,F331:F332)</f>
        <v>0</v>
      </c>
      <c r="G330" s="145">
        <f>IF($G$5&gt;0,F330/$G$5,0)</f>
        <v>0</v>
      </c>
      <c r="H330" s="145">
        <f>SUBTOTAL(9,H331:H332)</f>
        <v>0</v>
      </c>
      <c r="I330" s="145">
        <f>IF($I$5&gt;0,H330/$I$5,0)</f>
        <v>0</v>
      </c>
      <c r="J330" s="145">
        <f>SUBTOTAL(9,J331:J332)</f>
        <v>0</v>
      </c>
      <c r="K330" s="145">
        <f>IF($K$5&gt;0,J330/$K$5,0)</f>
        <v>0</v>
      </c>
      <c r="L330" s="145">
        <f>SUBTOTAL(9,L331:L332)</f>
        <v>0</v>
      </c>
      <c r="M330" s="145">
        <f>IF($M$5&gt;0,L330/$M$5,0)</f>
        <v>0</v>
      </c>
      <c r="N330" s="103">
        <f>D330+F330+H330+J330+L330</f>
        <v>0</v>
      </c>
      <c r="O330" s="103">
        <f>E330+G330+I330+K330+M330</f>
        <v>0</v>
      </c>
      <c r="P330" s="145">
        <f>SUBTOTAL(9,P331:P332)</f>
        <v>0</v>
      </c>
      <c r="Q330" s="145">
        <f>IF($Q$5&gt;0,P330/$Q$5,0)</f>
        <v>0</v>
      </c>
      <c r="R330" s="145">
        <f>SUBTOTAL(9,R331:R332)</f>
        <v>0</v>
      </c>
      <c r="S330" s="145">
        <f>IF($S$5&gt;0,R330/$S$5,0)</f>
        <v>0</v>
      </c>
      <c r="T330" s="145">
        <f>SUBTOTAL(9,T331:T332)</f>
        <v>0</v>
      </c>
      <c r="U330" s="145">
        <f>IF($U$5&gt;0,T330/$U$5,0)</f>
        <v>0</v>
      </c>
      <c r="V330" s="145">
        <f>SUBTOTAL(9,V331:V332)</f>
        <v>0</v>
      </c>
      <c r="W330" s="145">
        <f>IF($W$5&gt;0,V330/$W$5,0)</f>
        <v>0</v>
      </c>
      <c r="X330" s="145">
        <f>SUBTOTAL(9,X331:X332)</f>
        <v>0</v>
      </c>
      <c r="Y330" s="145">
        <f>IF($Y$5&gt;0,X330/$Y$5,0)</f>
        <v>0</v>
      </c>
      <c r="Z330" s="103">
        <f>P330+R330+T330+V330+X330</f>
        <v>0</v>
      </c>
      <c r="AA330" s="103">
        <f>Q330+S330+U330+W330+Y330</f>
        <v>0</v>
      </c>
      <c r="AB330" s="145">
        <f>SUBTOTAL(9,AB331:AB332)</f>
        <v>0</v>
      </c>
      <c r="AC330" s="145">
        <f>IF($AC$5&gt;0,AB330/$AC$5,0)</f>
        <v>0</v>
      </c>
      <c r="AD330" s="145">
        <f>SUBTOTAL(9,AD331:AD332)</f>
        <v>0</v>
      </c>
      <c r="AE330" s="145">
        <f>IF($AE$5&gt;0,AD330/$AE$5,0)</f>
        <v>0</v>
      </c>
      <c r="AF330" s="145">
        <f>SUBTOTAL(9,AF331:AF332)</f>
        <v>0</v>
      </c>
      <c r="AG330" s="145">
        <f>IF($AG$5&gt;0,AF330/$AG$5,0)</f>
        <v>0</v>
      </c>
      <c r="AH330" s="145">
        <f>SUBTOTAL(9,AH331:AH332)</f>
        <v>0</v>
      </c>
      <c r="AI330" s="145">
        <f>IF($AI$5&gt;0,AH330/$AI$5,0)</f>
        <v>0</v>
      </c>
      <c r="AJ330" s="145">
        <f>SUBTOTAL(9,AJ331:AJ332)</f>
        <v>0</v>
      </c>
      <c r="AK330" s="145">
        <f>IF($AK$5&gt;0,AJ330/$AK$5,0)</f>
        <v>0</v>
      </c>
      <c r="AL330" s="103">
        <f>AB330+AD330+AF330+AH330+AJ330</f>
        <v>0</v>
      </c>
      <c r="AM330" s="103">
        <f>AC330+AE330+AG330+AI330+AK330</f>
        <v>0</v>
      </c>
      <c r="AN330" s="134">
        <f t="shared" si="181"/>
        <v>0</v>
      </c>
    </row>
    <row r="331" spans="1:40" s="1" customFormat="1" x14ac:dyDescent="0.3">
      <c r="A331" s="69"/>
      <c r="B331" s="139">
        <v>6230</v>
      </c>
      <c r="C331" s="140" t="s">
        <v>281</v>
      </c>
      <c r="D331" s="138">
        <f>SUMIF(Feuil1!$B:$B,Consolidation!$B331,Feuil1!$D:$D)</f>
        <v>0</v>
      </c>
      <c r="E331" s="138"/>
      <c r="F331" s="138">
        <f>SUMIF(Feuil2!$B:$B,Consolidation!$B331,Feuil2!$D:$D)</f>
        <v>0</v>
      </c>
      <c r="G331" s="138"/>
      <c r="H331" s="138">
        <f>SUMIF(Feuil3!$B:$B,Consolidation!$B331,Feuil3!$D:$D)</f>
        <v>0</v>
      </c>
      <c r="I331" s="138"/>
      <c r="J331" s="138">
        <f>SUMIF(Feuil4!$B:$B,Consolidation!$B331,Feuil4!$D:$D)</f>
        <v>0</v>
      </c>
      <c r="K331" s="138"/>
      <c r="L331" s="138">
        <f>SUMIF(Feuil5!$B:$B,Consolidation!$B331,Feuil5!$D:$D)</f>
        <v>0</v>
      </c>
      <c r="M331" s="138"/>
      <c r="N331" s="125">
        <f t="shared" ref="N331:N332" si="188">D331+F331+H331+J331+L331</f>
        <v>0</v>
      </c>
      <c r="O331" s="125">
        <f t="shared" ref="O331:O332" si="189">E331+G331+I331+K331+M331</f>
        <v>0</v>
      </c>
      <c r="P331" s="138">
        <f>SUMIF(Feuil1!$B:$B,Consolidation!$B331,Feuil1!$F:$F)</f>
        <v>0</v>
      </c>
      <c r="Q331" s="138"/>
      <c r="R331" s="138">
        <f>SUMIF(Feuil2!$B:$B,Consolidation!$B331,Feuil2!$F:$F)</f>
        <v>0</v>
      </c>
      <c r="S331" s="138"/>
      <c r="T331" s="138">
        <f>SUMIF(Feuil3!$B:$B,Consolidation!$B331,Feuil3!$F:$F)</f>
        <v>0</v>
      </c>
      <c r="U331" s="138"/>
      <c r="V331" s="138">
        <f>SUMIF(Feuil4!$B:$B,Consolidation!$B331,Feuil4!$F:$F)</f>
        <v>0</v>
      </c>
      <c r="W331" s="138"/>
      <c r="X331" s="138">
        <f>SUMIF(Feuil5!$B:$B,Consolidation!$B331,Feuil5!$F:$F)</f>
        <v>0</v>
      </c>
      <c r="Y331" s="138"/>
      <c r="Z331" s="125">
        <f t="shared" ref="Z331:Z332" si="190">P331+R331+T331+V331+X331</f>
        <v>0</v>
      </c>
      <c r="AA331" s="125">
        <f t="shared" ref="AA331:AA332" si="191">Q331+S331+U331+W331+Y331</f>
        <v>0</v>
      </c>
      <c r="AB331" s="138">
        <f>SUMIF(Feuil1!$B:$B,Consolidation!$B331,Feuil1!$H:$H)</f>
        <v>0</v>
      </c>
      <c r="AC331" s="138"/>
      <c r="AD331" s="138">
        <f>SUMIF(Feuil2!$B:$B,Consolidation!$B331,Feuil2!$H:$H)</f>
        <v>0</v>
      </c>
      <c r="AE331" s="138"/>
      <c r="AF331" s="138">
        <f>SUMIF(Feuil3!$B:$B,Consolidation!$B331,Feuil3!$H:$H)</f>
        <v>0</v>
      </c>
      <c r="AG331" s="138"/>
      <c r="AH331" s="138">
        <f>SUMIF(Feuil4!$B:$B,Consolidation!$B331,Feuil4!$H:$H)</f>
        <v>0</v>
      </c>
      <c r="AI331" s="138"/>
      <c r="AJ331" s="138">
        <f>SUMIF(Feuil5!$B:$B,Consolidation!$B331,Feuil5!$H:$H)</f>
        <v>0</v>
      </c>
      <c r="AK331" s="138"/>
      <c r="AL331" s="125">
        <f t="shared" ref="AL331:AL332" si="192">AB331+AD331+AF331+AH331+AJ331</f>
        <v>0</v>
      </c>
      <c r="AM331" s="125">
        <f t="shared" ref="AM331:AM332" si="193">AC331+AE331+AG331+AI331+AK331</f>
        <v>0</v>
      </c>
      <c r="AN331" s="78">
        <f t="shared" si="181"/>
        <v>0</v>
      </c>
    </row>
    <row r="332" spans="1:40" s="1" customFormat="1" x14ac:dyDescent="0.3">
      <c r="A332" s="69" t="s">
        <v>330</v>
      </c>
      <c r="B332" s="139"/>
      <c r="C332" s="137"/>
      <c r="D332" s="138"/>
      <c r="E332" s="138"/>
      <c r="F332" s="138"/>
      <c r="G332" s="138"/>
      <c r="H332" s="138"/>
      <c r="I332" s="138"/>
      <c r="J332" s="138"/>
      <c r="K332" s="138"/>
      <c r="L332" s="138"/>
      <c r="M332" s="138"/>
      <c r="N332" s="125">
        <f t="shared" si="188"/>
        <v>0</v>
      </c>
      <c r="O332" s="125">
        <f t="shared" si="189"/>
        <v>0</v>
      </c>
      <c r="P332" s="138"/>
      <c r="Q332" s="138"/>
      <c r="R332" s="138"/>
      <c r="S332" s="138"/>
      <c r="T332" s="138"/>
      <c r="U332" s="138"/>
      <c r="V332" s="138"/>
      <c r="W332" s="138"/>
      <c r="X332" s="138"/>
      <c r="Y332" s="138"/>
      <c r="Z332" s="125">
        <f t="shared" si="190"/>
        <v>0</v>
      </c>
      <c r="AA332" s="125">
        <f t="shared" si="191"/>
        <v>0</v>
      </c>
      <c r="AB332" s="138"/>
      <c r="AC332" s="138"/>
      <c r="AD332" s="138"/>
      <c r="AE332" s="138"/>
      <c r="AF332" s="138"/>
      <c r="AG332" s="138"/>
      <c r="AH332" s="138"/>
      <c r="AI332" s="138"/>
      <c r="AJ332" s="138"/>
      <c r="AK332" s="138"/>
      <c r="AL332" s="125">
        <f t="shared" si="192"/>
        <v>0</v>
      </c>
      <c r="AM332" s="125">
        <f t="shared" si="193"/>
        <v>0</v>
      </c>
      <c r="AN332" s="78">
        <f t="shared" si="181"/>
        <v>0</v>
      </c>
    </row>
    <row r="333" spans="1:40" s="135" customFormat="1" ht="15" x14ac:dyDescent="0.25">
      <c r="A333" s="133"/>
      <c r="B333" s="143">
        <v>624</v>
      </c>
      <c r="C333" s="144" t="s">
        <v>121</v>
      </c>
      <c r="D333" s="145">
        <f>SUBTOTAL(9,D334:D335)</f>
        <v>0</v>
      </c>
      <c r="E333" s="145">
        <f>IF($E$5&gt;0,D333/$E$5,0)</f>
        <v>0</v>
      </c>
      <c r="F333" s="145">
        <f>SUBTOTAL(9,F334:F335)</f>
        <v>0</v>
      </c>
      <c r="G333" s="145">
        <f>IF($G$5&gt;0,F333/$G$5,0)</f>
        <v>0</v>
      </c>
      <c r="H333" s="145">
        <f>SUBTOTAL(9,H334:H335)</f>
        <v>0</v>
      </c>
      <c r="I333" s="145">
        <f>IF($I$5&gt;0,H333/$I$5,0)</f>
        <v>0</v>
      </c>
      <c r="J333" s="145">
        <f>SUBTOTAL(9,J334:J335)</f>
        <v>0</v>
      </c>
      <c r="K333" s="145">
        <f>IF($K$5&gt;0,J333/$K$5,0)</f>
        <v>0</v>
      </c>
      <c r="L333" s="145">
        <f>SUBTOTAL(9,L334:L335)</f>
        <v>0</v>
      </c>
      <c r="M333" s="145">
        <f>IF($M$5&gt;0,L333/$M$5,0)</f>
        <v>0</v>
      </c>
      <c r="N333" s="103">
        <f>D333+F333+H333+J333+L333</f>
        <v>0</v>
      </c>
      <c r="O333" s="103">
        <f>E333+G333+I333+K333+M333</f>
        <v>0</v>
      </c>
      <c r="P333" s="145">
        <f>SUBTOTAL(9,P334:P335)</f>
        <v>0</v>
      </c>
      <c r="Q333" s="145">
        <f>IF($Q$5&gt;0,P333/$Q$5,0)</f>
        <v>0</v>
      </c>
      <c r="R333" s="145">
        <f>SUBTOTAL(9,R334:R335)</f>
        <v>0</v>
      </c>
      <c r="S333" s="145">
        <f>IF($S$5&gt;0,R333/$S$5,0)</f>
        <v>0</v>
      </c>
      <c r="T333" s="145">
        <f>SUBTOTAL(9,T334:T335)</f>
        <v>0</v>
      </c>
      <c r="U333" s="145">
        <f>IF($U$5&gt;0,T333/$U$5,0)</f>
        <v>0</v>
      </c>
      <c r="V333" s="145">
        <f>SUBTOTAL(9,V334:V335)</f>
        <v>0</v>
      </c>
      <c r="W333" s="145">
        <f>IF($W$5&gt;0,V333/$W$5,0)</f>
        <v>0</v>
      </c>
      <c r="X333" s="145">
        <f>SUBTOTAL(9,X334:X335)</f>
        <v>0</v>
      </c>
      <c r="Y333" s="145">
        <f>IF($Y$5&gt;0,X333/$Y$5,0)</f>
        <v>0</v>
      </c>
      <c r="Z333" s="103">
        <f>P333+R333+T333+V333+X333</f>
        <v>0</v>
      </c>
      <c r="AA333" s="103">
        <f>Q333+S333+U333+W333+Y333</f>
        <v>0</v>
      </c>
      <c r="AB333" s="145">
        <f>SUBTOTAL(9,AB334:AB335)</f>
        <v>0</v>
      </c>
      <c r="AC333" s="145">
        <f>IF($AC$5&gt;0,AB333/$AC$5,0)</f>
        <v>0</v>
      </c>
      <c r="AD333" s="145">
        <f>SUBTOTAL(9,AD334:AD335)</f>
        <v>0</v>
      </c>
      <c r="AE333" s="145">
        <f>IF($AE$5&gt;0,AD333/$AE$5,0)</f>
        <v>0</v>
      </c>
      <c r="AF333" s="145">
        <f>SUBTOTAL(9,AF334:AF335)</f>
        <v>0</v>
      </c>
      <c r="AG333" s="145">
        <f>IF($AG$5&gt;0,AF333/$AG$5,0)</f>
        <v>0</v>
      </c>
      <c r="AH333" s="145">
        <f>SUBTOTAL(9,AH334:AH335)</f>
        <v>0</v>
      </c>
      <c r="AI333" s="145">
        <f>IF($AI$5&gt;0,AH333/$AI$5,0)</f>
        <v>0</v>
      </c>
      <c r="AJ333" s="145">
        <f>SUBTOTAL(9,AJ334:AJ335)</f>
        <v>0</v>
      </c>
      <c r="AK333" s="145">
        <f>IF($AK$5&gt;0,AJ333/$AK$5,0)</f>
        <v>0</v>
      </c>
      <c r="AL333" s="103">
        <f>AB333+AD333+AF333+AH333+AJ333</f>
        <v>0</v>
      </c>
      <c r="AM333" s="103">
        <f>AC333+AE333+AG333+AI333+AK333</f>
        <v>0</v>
      </c>
      <c r="AN333" s="134">
        <f t="shared" si="181"/>
        <v>0</v>
      </c>
    </row>
    <row r="334" spans="1:40" s="1" customFormat="1" x14ac:dyDescent="0.3">
      <c r="A334" s="69"/>
      <c r="B334" s="139">
        <v>6240</v>
      </c>
      <c r="C334" s="140" t="s">
        <v>121</v>
      </c>
      <c r="D334" s="138">
        <f>SUMIF(Feuil1!$B:$B,Consolidation!$B334,Feuil1!$D:$D)</f>
        <v>0</v>
      </c>
      <c r="E334" s="138"/>
      <c r="F334" s="138">
        <f>SUMIF(Feuil2!$B:$B,Consolidation!$B334,Feuil2!$D:$D)</f>
        <v>0</v>
      </c>
      <c r="G334" s="138"/>
      <c r="H334" s="138">
        <f>SUMIF(Feuil3!$B:$B,Consolidation!$B334,Feuil3!$D:$D)</f>
        <v>0</v>
      </c>
      <c r="I334" s="138"/>
      <c r="J334" s="138">
        <f>SUMIF(Feuil4!$B:$B,Consolidation!$B334,Feuil4!$D:$D)</f>
        <v>0</v>
      </c>
      <c r="K334" s="138"/>
      <c r="L334" s="138">
        <f>SUMIF(Feuil5!$B:$B,Consolidation!$B334,Feuil5!$D:$D)</f>
        <v>0</v>
      </c>
      <c r="M334" s="138"/>
      <c r="N334" s="125">
        <f t="shared" ref="N334:N335" si="194">D334+F334+H334+J334+L334</f>
        <v>0</v>
      </c>
      <c r="O334" s="125">
        <f t="shared" ref="O334:O335" si="195">E334+G334+I334+K334+M334</f>
        <v>0</v>
      </c>
      <c r="P334" s="138">
        <f>SUMIF(Feuil1!$B:$B,Consolidation!$B334,Feuil1!$F:$F)</f>
        <v>0</v>
      </c>
      <c r="Q334" s="138"/>
      <c r="R334" s="138">
        <f>SUMIF(Feuil2!$B:$B,Consolidation!$B334,Feuil2!$F:$F)</f>
        <v>0</v>
      </c>
      <c r="S334" s="138"/>
      <c r="T334" s="138">
        <f>SUMIF(Feuil3!$B:$B,Consolidation!$B334,Feuil3!$F:$F)</f>
        <v>0</v>
      </c>
      <c r="U334" s="138"/>
      <c r="V334" s="138">
        <f>SUMIF(Feuil4!$B:$B,Consolidation!$B334,Feuil4!$F:$F)</f>
        <v>0</v>
      </c>
      <c r="W334" s="138"/>
      <c r="X334" s="138">
        <f>SUMIF(Feuil5!$B:$B,Consolidation!$B334,Feuil5!$F:$F)</f>
        <v>0</v>
      </c>
      <c r="Y334" s="138"/>
      <c r="Z334" s="125">
        <f t="shared" ref="Z334:Z335" si="196">P334+R334+T334+V334+X334</f>
        <v>0</v>
      </c>
      <c r="AA334" s="125">
        <f t="shared" ref="AA334:AA335" si="197">Q334+S334+U334+W334+Y334</f>
        <v>0</v>
      </c>
      <c r="AB334" s="138">
        <f>SUMIF(Feuil1!$B:$B,Consolidation!$B334,Feuil1!$H:$H)</f>
        <v>0</v>
      </c>
      <c r="AC334" s="138"/>
      <c r="AD334" s="138">
        <f>SUMIF(Feuil2!$B:$B,Consolidation!$B334,Feuil2!$H:$H)</f>
        <v>0</v>
      </c>
      <c r="AE334" s="138"/>
      <c r="AF334" s="138">
        <f>SUMIF(Feuil3!$B:$B,Consolidation!$B334,Feuil3!$H:$H)</f>
        <v>0</v>
      </c>
      <c r="AG334" s="138"/>
      <c r="AH334" s="138">
        <f>SUMIF(Feuil4!$B:$B,Consolidation!$B334,Feuil4!$H:$H)</f>
        <v>0</v>
      </c>
      <c r="AI334" s="138"/>
      <c r="AJ334" s="138">
        <f>SUMIF(Feuil5!$B:$B,Consolidation!$B334,Feuil5!$H:$H)</f>
        <v>0</v>
      </c>
      <c r="AK334" s="138"/>
      <c r="AL334" s="125">
        <f t="shared" ref="AL334:AL335" si="198">AB334+AD334+AF334+AH334+AJ334</f>
        <v>0</v>
      </c>
      <c r="AM334" s="125">
        <f t="shared" ref="AM334:AM335" si="199">AC334+AE334+AG334+AI334+AK334</f>
        <v>0</v>
      </c>
      <c r="AN334" s="78">
        <f t="shared" si="181"/>
        <v>0</v>
      </c>
    </row>
    <row r="335" spans="1:40" s="1" customFormat="1" x14ac:dyDescent="0.3">
      <c r="A335" s="69" t="s">
        <v>330</v>
      </c>
      <c r="B335" s="139"/>
      <c r="C335" s="137"/>
      <c r="D335" s="138"/>
      <c r="E335" s="138"/>
      <c r="F335" s="138"/>
      <c r="G335" s="138"/>
      <c r="H335" s="138"/>
      <c r="I335" s="138"/>
      <c r="J335" s="138"/>
      <c r="K335" s="138"/>
      <c r="L335" s="138"/>
      <c r="M335" s="138"/>
      <c r="N335" s="125">
        <f t="shared" si="194"/>
        <v>0</v>
      </c>
      <c r="O335" s="125">
        <f t="shared" si="195"/>
        <v>0</v>
      </c>
      <c r="P335" s="138"/>
      <c r="Q335" s="138"/>
      <c r="R335" s="138"/>
      <c r="S335" s="138"/>
      <c r="T335" s="138"/>
      <c r="U335" s="138"/>
      <c r="V335" s="138"/>
      <c r="W335" s="138"/>
      <c r="X335" s="138"/>
      <c r="Y335" s="138"/>
      <c r="Z335" s="125">
        <f t="shared" si="196"/>
        <v>0</v>
      </c>
      <c r="AA335" s="125">
        <f t="shared" si="197"/>
        <v>0</v>
      </c>
      <c r="AB335" s="138"/>
      <c r="AC335" s="138"/>
      <c r="AD335" s="138"/>
      <c r="AE335" s="138"/>
      <c r="AF335" s="138"/>
      <c r="AG335" s="138"/>
      <c r="AH335" s="138"/>
      <c r="AI335" s="138"/>
      <c r="AJ335" s="138"/>
      <c r="AK335" s="138"/>
      <c r="AL335" s="125">
        <f t="shared" si="198"/>
        <v>0</v>
      </c>
      <c r="AM335" s="125">
        <f t="shared" si="199"/>
        <v>0</v>
      </c>
      <c r="AN335" s="78">
        <f t="shared" si="181"/>
        <v>0</v>
      </c>
    </row>
    <row r="336" spans="1:40" s="135" customFormat="1" ht="15" x14ac:dyDescent="0.25">
      <c r="A336" s="133"/>
      <c r="B336" s="143">
        <v>625</v>
      </c>
      <c r="C336" s="144" t="s">
        <v>284</v>
      </c>
      <c r="D336" s="145">
        <f>SUBTOTAL(9,D337:D339)</f>
        <v>0</v>
      </c>
      <c r="E336" s="145">
        <f>IF($E$5&gt;0,D336/$E$5,0)</f>
        <v>0</v>
      </c>
      <c r="F336" s="145">
        <f>SUBTOTAL(9,F337:F339)</f>
        <v>0</v>
      </c>
      <c r="G336" s="145">
        <f>IF($G$5&gt;0,F336/$G$5,0)</f>
        <v>0</v>
      </c>
      <c r="H336" s="145">
        <f>SUBTOTAL(9,H337:H339)</f>
        <v>0</v>
      </c>
      <c r="I336" s="145">
        <f>IF($I$5&gt;0,H336/$I$5,0)</f>
        <v>0</v>
      </c>
      <c r="J336" s="145">
        <f>SUBTOTAL(9,J337:J339)</f>
        <v>0</v>
      </c>
      <c r="K336" s="145">
        <f>IF($K$5&gt;0,J336/$K$5,0)</f>
        <v>0</v>
      </c>
      <c r="L336" s="145">
        <f>SUBTOTAL(9,L337:L339)</f>
        <v>0</v>
      </c>
      <c r="M336" s="145">
        <f>IF($M$5&gt;0,L336/$M$5,0)</f>
        <v>0</v>
      </c>
      <c r="N336" s="103">
        <f>D336+F336+H336+J336+L336</f>
        <v>0</v>
      </c>
      <c r="O336" s="103">
        <f>E336+G336+I336+K336+M336</f>
        <v>0</v>
      </c>
      <c r="P336" s="145">
        <f>SUBTOTAL(9,P337:P339)</f>
        <v>0</v>
      </c>
      <c r="Q336" s="145">
        <f>IF($Q$5&gt;0,P336/$Q$5,0)</f>
        <v>0</v>
      </c>
      <c r="R336" s="145">
        <f>SUBTOTAL(9,R337:R339)</f>
        <v>0</v>
      </c>
      <c r="S336" s="145">
        <f>IF($S$5&gt;0,R336/$S$5,0)</f>
        <v>0</v>
      </c>
      <c r="T336" s="145">
        <f>SUBTOTAL(9,T337:T339)</f>
        <v>0</v>
      </c>
      <c r="U336" s="145">
        <f>IF($U$5&gt;0,T336/$U$5,0)</f>
        <v>0</v>
      </c>
      <c r="V336" s="145">
        <f>SUBTOTAL(9,V337:V339)</f>
        <v>0</v>
      </c>
      <c r="W336" s="145">
        <f>IF($W$5&gt;0,V336/$W$5,0)</f>
        <v>0</v>
      </c>
      <c r="X336" s="145">
        <f>SUBTOTAL(9,X337:X339)</f>
        <v>0</v>
      </c>
      <c r="Y336" s="145">
        <f>IF($Y$5&gt;0,X336/$Y$5,0)</f>
        <v>0</v>
      </c>
      <c r="Z336" s="103">
        <f>P336+R336+T336+V336+X336</f>
        <v>0</v>
      </c>
      <c r="AA336" s="103">
        <f>Q336+S336+U336+W336+Y336</f>
        <v>0</v>
      </c>
      <c r="AB336" s="145">
        <f>SUBTOTAL(9,AB337:AB339)</f>
        <v>0</v>
      </c>
      <c r="AC336" s="145">
        <f>IF($AC$5&gt;0,AB336/$AC$5,0)</f>
        <v>0</v>
      </c>
      <c r="AD336" s="145">
        <f>SUBTOTAL(9,AD337:AD339)</f>
        <v>0</v>
      </c>
      <c r="AE336" s="145">
        <f>IF($AE$5&gt;0,AD336/$AE$5,0)</f>
        <v>0</v>
      </c>
      <c r="AF336" s="145">
        <f>SUBTOTAL(9,AF337:AF339)</f>
        <v>0</v>
      </c>
      <c r="AG336" s="145">
        <f>IF($AG$5&gt;0,AF336/$AG$5,0)</f>
        <v>0</v>
      </c>
      <c r="AH336" s="145">
        <f>SUBTOTAL(9,AH337:AH339)</f>
        <v>0</v>
      </c>
      <c r="AI336" s="145">
        <f>IF($AI$5&gt;0,AH336/$AI$5,0)</f>
        <v>0</v>
      </c>
      <c r="AJ336" s="145">
        <f>SUBTOTAL(9,AJ337:AJ339)</f>
        <v>0</v>
      </c>
      <c r="AK336" s="145">
        <f>IF($AK$5&gt;0,AJ336/$AK$5,0)</f>
        <v>0</v>
      </c>
      <c r="AL336" s="103">
        <f>AB336+AD336+AF336+AH336+AJ336</f>
        <v>0</v>
      </c>
      <c r="AM336" s="103">
        <f>AC336+AE336+AG336+AI336+AK336</f>
        <v>0</v>
      </c>
      <c r="AN336" s="134">
        <f t="shared" si="181"/>
        <v>0</v>
      </c>
    </row>
    <row r="337" spans="1:40" s="1" customFormat="1" x14ac:dyDescent="0.3">
      <c r="A337" s="69" t="s">
        <v>330</v>
      </c>
      <c r="B337" s="139">
        <v>6251</v>
      </c>
      <c r="C337" s="140" t="s">
        <v>282</v>
      </c>
      <c r="D337" s="138">
        <f>SUMIF(Feuil1!$B:$B,Consolidation!$B337,Feuil1!$D:$D)</f>
        <v>0</v>
      </c>
      <c r="E337" s="138"/>
      <c r="F337" s="138">
        <f>SUMIF(Feuil2!$B:$B,Consolidation!$B337,Feuil2!$D:$D)</f>
        <v>0</v>
      </c>
      <c r="G337" s="138"/>
      <c r="H337" s="138">
        <f>SUMIF(Feuil3!$B:$B,Consolidation!$B337,Feuil3!$D:$D)</f>
        <v>0</v>
      </c>
      <c r="I337" s="138"/>
      <c r="J337" s="138">
        <f>SUMIF(Feuil4!$B:$B,Consolidation!$B337,Feuil4!$D:$D)</f>
        <v>0</v>
      </c>
      <c r="K337" s="138"/>
      <c r="L337" s="138">
        <f>SUMIF(Feuil5!$B:$B,Consolidation!$B337,Feuil5!$D:$D)</f>
        <v>0</v>
      </c>
      <c r="M337" s="138"/>
      <c r="N337" s="125">
        <f t="shared" ref="N337:N338" si="200">D337+F337+H337+J337+L337</f>
        <v>0</v>
      </c>
      <c r="O337" s="125">
        <f t="shared" ref="O337:O338" si="201">E337+G337+I337+K337+M337</f>
        <v>0</v>
      </c>
      <c r="P337" s="138">
        <f>SUMIF(Feuil1!$B:$B,Consolidation!$B337,Feuil1!$F:$F)</f>
        <v>0</v>
      </c>
      <c r="Q337" s="138"/>
      <c r="R337" s="138">
        <f>SUMIF(Feuil2!$B:$B,Consolidation!$B337,Feuil2!$F:$F)</f>
        <v>0</v>
      </c>
      <c r="S337" s="138"/>
      <c r="T337" s="138">
        <f>SUMIF(Feuil3!$B:$B,Consolidation!$B337,Feuil3!$F:$F)</f>
        <v>0</v>
      </c>
      <c r="U337" s="138"/>
      <c r="V337" s="138">
        <f>SUMIF(Feuil4!$B:$B,Consolidation!$B337,Feuil4!$F:$F)</f>
        <v>0</v>
      </c>
      <c r="W337" s="138"/>
      <c r="X337" s="138">
        <f>SUMIF(Feuil5!$B:$B,Consolidation!$B337,Feuil5!$F:$F)</f>
        <v>0</v>
      </c>
      <c r="Y337" s="138"/>
      <c r="Z337" s="125">
        <f t="shared" ref="Z337:Z338" si="202">P337+R337+T337+V337+X337</f>
        <v>0</v>
      </c>
      <c r="AA337" s="125">
        <f t="shared" ref="AA337:AA338" si="203">Q337+S337+U337+W337+Y337</f>
        <v>0</v>
      </c>
      <c r="AB337" s="138">
        <f>SUMIF(Feuil1!$B:$B,Consolidation!$B337,Feuil1!$H:$H)</f>
        <v>0</v>
      </c>
      <c r="AC337" s="138"/>
      <c r="AD337" s="138">
        <f>SUMIF(Feuil2!$B:$B,Consolidation!$B337,Feuil2!$H:$H)</f>
        <v>0</v>
      </c>
      <c r="AE337" s="138"/>
      <c r="AF337" s="138">
        <f>SUMIF(Feuil3!$B:$B,Consolidation!$B337,Feuil3!$H:$H)</f>
        <v>0</v>
      </c>
      <c r="AG337" s="138"/>
      <c r="AH337" s="138">
        <f>SUMIF(Feuil4!$B:$B,Consolidation!$B337,Feuil4!$H:$H)</f>
        <v>0</v>
      </c>
      <c r="AI337" s="138"/>
      <c r="AJ337" s="138">
        <f>SUMIF(Feuil5!$B:$B,Consolidation!$B337,Feuil5!$H:$H)</f>
        <v>0</v>
      </c>
      <c r="AK337" s="138"/>
      <c r="AL337" s="125">
        <f t="shared" ref="AL337:AL338" si="204">AB337+AD337+AF337+AH337+AJ337</f>
        <v>0</v>
      </c>
      <c r="AM337" s="125">
        <f t="shared" ref="AM337:AM338" si="205">AC337+AE337+AG337+AI337+AK337</f>
        <v>0</v>
      </c>
      <c r="AN337" s="78">
        <f t="shared" si="181"/>
        <v>0</v>
      </c>
    </row>
    <row r="338" spans="1:40" s="1" customFormat="1" x14ac:dyDescent="0.3">
      <c r="A338" s="69" t="s">
        <v>330</v>
      </c>
      <c r="B338" s="139">
        <v>6252</v>
      </c>
      <c r="C338" s="140" t="s">
        <v>283</v>
      </c>
      <c r="D338" s="138">
        <f>SUMIF(Feuil1!$B:$B,Consolidation!$B338,Feuil1!$D:$D)</f>
        <v>0</v>
      </c>
      <c r="E338" s="138"/>
      <c r="F338" s="138">
        <f>SUMIF(Feuil2!$B:$B,Consolidation!$B338,Feuil2!$D:$D)</f>
        <v>0</v>
      </c>
      <c r="G338" s="138"/>
      <c r="H338" s="138">
        <f>SUMIF(Feuil3!$B:$B,Consolidation!$B338,Feuil3!$D:$D)</f>
        <v>0</v>
      </c>
      <c r="I338" s="138"/>
      <c r="J338" s="138">
        <f>SUMIF(Feuil4!$B:$B,Consolidation!$B338,Feuil4!$D:$D)</f>
        <v>0</v>
      </c>
      <c r="K338" s="138"/>
      <c r="L338" s="138">
        <f>SUMIF(Feuil5!$B:$B,Consolidation!$B338,Feuil5!$D:$D)</f>
        <v>0</v>
      </c>
      <c r="M338" s="138"/>
      <c r="N338" s="125">
        <f t="shared" si="200"/>
        <v>0</v>
      </c>
      <c r="O338" s="125">
        <f t="shared" si="201"/>
        <v>0</v>
      </c>
      <c r="P338" s="138">
        <f>SUMIF(Feuil1!$B:$B,Consolidation!$B338,Feuil1!$F:$F)</f>
        <v>0</v>
      </c>
      <c r="Q338" s="138"/>
      <c r="R338" s="138">
        <f>SUMIF(Feuil2!$B:$B,Consolidation!$B338,Feuil2!$F:$F)</f>
        <v>0</v>
      </c>
      <c r="S338" s="138"/>
      <c r="T338" s="138">
        <f>SUMIF(Feuil3!$B:$B,Consolidation!$B338,Feuil3!$F:$F)</f>
        <v>0</v>
      </c>
      <c r="U338" s="138"/>
      <c r="V338" s="138">
        <f>SUMIF(Feuil4!$B:$B,Consolidation!$B338,Feuil4!$F:$F)</f>
        <v>0</v>
      </c>
      <c r="W338" s="138"/>
      <c r="X338" s="138">
        <f>SUMIF(Feuil5!$B:$B,Consolidation!$B338,Feuil5!$F:$F)</f>
        <v>0</v>
      </c>
      <c r="Y338" s="138"/>
      <c r="Z338" s="125">
        <f t="shared" si="202"/>
        <v>0</v>
      </c>
      <c r="AA338" s="125">
        <f t="shared" si="203"/>
        <v>0</v>
      </c>
      <c r="AB338" s="138">
        <f>SUMIF(Feuil1!$B:$B,Consolidation!$B338,Feuil1!$H:$H)</f>
        <v>0</v>
      </c>
      <c r="AC338" s="138"/>
      <c r="AD338" s="138">
        <f>SUMIF(Feuil2!$B:$B,Consolidation!$B338,Feuil2!$H:$H)</f>
        <v>0</v>
      </c>
      <c r="AE338" s="138"/>
      <c r="AF338" s="138">
        <f>SUMIF(Feuil3!$B:$B,Consolidation!$B338,Feuil3!$H:$H)</f>
        <v>0</v>
      </c>
      <c r="AG338" s="138"/>
      <c r="AH338" s="138">
        <f>SUMIF(Feuil4!$B:$B,Consolidation!$B338,Feuil4!$H:$H)</f>
        <v>0</v>
      </c>
      <c r="AI338" s="138"/>
      <c r="AJ338" s="138">
        <f>SUMIF(Feuil5!$B:$B,Consolidation!$B338,Feuil5!$H:$H)</f>
        <v>0</v>
      </c>
      <c r="AK338" s="138"/>
      <c r="AL338" s="125">
        <f t="shared" si="204"/>
        <v>0</v>
      </c>
      <c r="AM338" s="125">
        <f t="shared" si="205"/>
        <v>0</v>
      </c>
      <c r="AN338" s="78">
        <f t="shared" si="181"/>
        <v>0</v>
      </c>
    </row>
    <row r="339" spans="1:40" s="92" customFormat="1" x14ac:dyDescent="0.3">
      <c r="A339" s="69" t="s">
        <v>330</v>
      </c>
      <c r="B339" s="136"/>
      <c r="C339" s="137"/>
      <c r="D339" s="138"/>
      <c r="E339" s="138"/>
      <c r="F339" s="138"/>
      <c r="G339" s="138"/>
      <c r="H339" s="138"/>
      <c r="I339" s="138"/>
      <c r="J339" s="138"/>
      <c r="K339" s="138"/>
      <c r="L339" s="138"/>
      <c r="M339" s="138"/>
      <c r="N339" s="125"/>
      <c r="O339" s="125"/>
      <c r="P339" s="138"/>
      <c r="Q339" s="138"/>
      <c r="R339" s="138"/>
      <c r="S339" s="138"/>
      <c r="T339" s="138"/>
      <c r="U339" s="138"/>
      <c r="V339" s="138"/>
      <c r="W339" s="138"/>
      <c r="X339" s="138"/>
      <c r="Y339" s="138"/>
      <c r="Z339" s="125"/>
      <c r="AA339" s="125"/>
      <c r="AB339" s="138"/>
      <c r="AC339" s="138"/>
      <c r="AD339" s="138"/>
      <c r="AE339" s="138"/>
      <c r="AF339" s="138"/>
      <c r="AG339" s="138"/>
      <c r="AH339" s="138"/>
      <c r="AI339" s="138"/>
      <c r="AJ339" s="138"/>
      <c r="AK339" s="138"/>
      <c r="AL339" s="125"/>
      <c r="AM339" s="125"/>
      <c r="AN339" s="78">
        <f t="shared" si="181"/>
        <v>0</v>
      </c>
    </row>
    <row r="340" spans="1:40" s="3" customFormat="1" x14ac:dyDescent="0.3">
      <c r="A340" s="69"/>
      <c r="B340" s="101">
        <v>63</v>
      </c>
      <c r="C340" s="102" t="s">
        <v>285</v>
      </c>
      <c r="D340" s="103">
        <f>SUBTOTAL(9,D341:D348)</f>
        <v>0</v>
      </c>
      <c r="E340" s="103">
        <f>IF($E$5&gt;0,D340/$E$5,0)</f>
        <v>0</v>
      </c>
      <c r="F340" s="103">
        <f>SUBTOTAL(9,F341:F348)</f>
        <v>0</v>
      </c>
      <c r="G340" s="103">
        <f>IF($G$5&gt;0,F340/$G$5,0)</f>
        <v>0</v>
      </c>
      <c r="H340" s="103">
        <f>SUBTOTAL(9,H341:H348)</f>
        <v>0</v>
      </c>
      <c r="I340" s="103">
        <f>IF($I$5&gt;0,H340/$I$5,0)</f>
        <v>0</v>
      </c>
      <c r="J340" s="103">
        <f>SUBTOTAL(9,J341:J348)</f>
        <v>0</v>
      </c>
      <c r="K340" s="103">
        <f>IF($K$5&gt;0,J340/$K$5,0)</f>
        <v>0</v>
      </c>
      <c r="L340" s="103">
        <f>SUBTOTAL(9,L341:L348)</f>
        <v>0</v>
      </c>
      <c r="M340" s="103">
        <f>IF($M$5&gt;0,L340/$M$5,0)</f>
        <v>0</v>
      </c>
      <c r="N340" s="116">
        <f>D340+F340+H340+J340+L340</f>
        <v>0</v>
      </c>
      <c r="O340" s="116">
        <f>E340+G340+I340+K340+M340</f>
        <v>0</v>
      </c>
      <c r="P340" s="103">
        <f>SUBTOTAL(9,P341:P348)</f>
        <v>0</v>
      </c>
      <c r="Q340" s="103">
        <f>IF($Q$5&gt;0,P340/$Q$5,0)</f>
        <v>0</v>
      </c>
      <c r="R340" s="103">
        <f>SUBTOTAL(9,R341:R348)</f>
        <v>0</v>
      </c>
      <c r="S340" s="103">
        <f>IF($S$5&gt;0,R340/$S$5,0)</f>
        <v>0</v>
      </c>
      <c r="T340" s="103">
        <f>SUBTOTAL(9,T341:T348)</f>
        <v>0</v>
      </c>
      <c r="U340" s="103">
        <f>IF($U$5&gt;0,T340/$U$5,0)</f>
        <v>0</v>
      </c>
      <c r="V340" s="103">
        <f>SUBTOTAL(9,V341:V348)</f>
        <v>0</v>
      </c>
      <c r="W340" s="103">
        <f>IF($W$5&gt;0,V340/$W$5,0)</f>
        <v>0</v>
      </c>
      <c r="X340" s="103">
        <f>SUBTOTAL(9,X341:X348)</f>
        <v>0</v>
      </c>
      <c r="Y340" s="103">
        <f>IF($Y$5&gt;0,X340/$Y$5,0)</f>
        <v>0</v>
      </c>
      <c r="Z340" s="116">
        <f>P340+R340+T340+V340+X340</f>
        <v>0</v>
      </c>
      <c r="AA340" s="116">
        <f>Q340+S340+U340+W340+Y340</f>
        <v>0</v>
      </c>
      <c r="AB340" s="103">
        <f>SUBTOTAL(9,AB341:AB348)</f>
        <v>0</v>
      </c>
      <c r="AC340" s="103">
        <f>IF($AC$5&gt;0,AB340/$AC$5,0)</f>
        <v>0</v>
      </c>
      <c r="AD340" s="103">
        <f>SUBTOTAL(9,AD341:AD348)</f>
        <v>0</v>
      </c>
      <c r="AE340" s="103">
        <f>IF($AE$5&gt;0,AD340/$AE$5,0)</f>
        <v>0</v>
      </c>
      <c r="AF340" s="103">
        <f>SUBTOTAL(9,AF341:AF348)</f>
        <v>0</v>
      </c>
      <c r="AG340" s="103">
        <f>IF($AG$5&gt;0,AF340/$AG$5,0)</f>
        <v>0</v>
      </c>
      <c r="AH340" s="103">
        <f>SUBTOTAL(9,AH341:AH348)</f>
        <v>0</v>
      </c>
      <c r="AI340" s="103">
        <f>IF($AI$5&gt;0,AH340/$AI$5,0)</f>
        <v>0</v>
      </c>
      <c r="AJ340" s="103">
        <f>SUBTOTAL(9,AJ341:AJ348)</f>
        <v>0</v>
      </c>
      <c r="AK340" s="103">
        <f>IF($AK$5&gt;0,AJ340/$AK$5,0)</f>
        <v>0</v>
      </c>
      <c r="AL340" s="116">
        <f>AB340+AD340+AF340+AH340+AJ340</f>
        <v>0</v>
      </c>
      <c r="AM340" s="116">
        <f>AC340+AE340+AG340+AI340+AK340</f>
        <v>0</v>
      </c>
      <c r="AN340" s="78">
        <f t="shared" si="181"/>
        <v>0</v>
      </c>
    </row>
    <row r="341" spans="1:40" s="1" customFormat="1" x14ac:dyDescent="0.3">
      <c r="A341" s="69"/>
      <c r="B341" s="139">
        <v>6300</v>
      </c>
      <c r="C341" s="140" t="s">
        <v>286</v>
      </c>
      <c r="D341" s="138">
        <f>SUMIF(Feuil1!$B:$B,Consolidation!$B341,Feuil1!$D:$D)</f>
        <v>0</v>
      </c>
      <c r="E341" s="138"/>
      <c r="F341" s="138">
        <f>SUMIF(Feuil2!$B:$B,Consolidation!$B341,Feuil2!$D:$D)</f>
        <v>0</v>
      </c>
      <c r="G341" s="138"/>
      <c r="H341" s="138">
        <f>SUMIF(Feuil3!$B:$B,Consolidation!$B341,Feuil3!$D:$D)</f>
        <v>0</v>
      </c>
      <c r="I341" s="138"/>
      <c r="J341" s="138">
        <f>SUMIF(Feuil4!$B:$B,Consolidation!$B341,Feuil4!$D:$D)</f>
        <v>0</v>
      </c>
      <c r="K341" s="138"/>
      <c r="L341" s="138">
        <f>SUMIF(Feuil5!$B:$B,Consolidation!$B341,Feuil5!$D:$D)</f>
        <v>0</v>
      </c>
      <c r="M341" s="138"/>
      <c r="N341" s="125">
        <f t="shared" ref="N341:N347" si="206">D341+F341+H341+J341+L341</f>
        <v>0</v>
      </c>
      <c r="O341" s="125">
        <f t="shared" ref="O341:O347" si="207">E341+G341+I341+K341+M341</f>
        <v>0</v>
      </c>
      <c r="P341" s="138">
        <f>SUMIF(Feuil1!$B:$B,Consolidation!$B341,Feuil1!$F:$F)</f>
        <v>0</v>
      </c>
      <c r="Q341" s="138"/>
      <c r="R341" s="138">
        <f>SUMIF(Feuil2!$B:$B,Consolidation!$B341,Feuil2!$F:$F)</f>
        <v>0</v>
      </c>
      <c r="S341" s="138"/>
      <c r="T341" s="138">
        <f>SUMIF(Feuil3!$B:$B,Consolidation!$B341,Feuil3!$F:$F)</f>
        <v>0</v>
      </c>
      <c r="U341" s="138"/>
      <c r="V341" s="138">
        <f>SUMIF(Feuil4!$B:$B,Consolidation!$B341,Feuil4!$F:$F)</f>
        <v>0</v>
      </c>
      <c r="W341" s="138"/>
      <c r="X341" s="138">
        <f>SUMIF(Feuil5!$B:$B,Consolidation!$B341,Feuil5!$F:$F)</f>
        <v>0</v>
      </c>
      <c r="Y341" s="138"/>
      <c r="Z341" s="125">
        <f t="shared" ref="Z341:Z347" si="208">P341+R341+T341+V341+X341</f>
        <v>0</v>
      </c>
      <c r="AA341" s="125">
        <f t="shared" ref="AA341:AA347" si="209">Q341+S341+U341+W341+Y341</f>
        <v>0</v>
      </c>
      <c r="AB341" s="138">
        <f>SUMIF(Feuil1!$B:$B,Consolidation!$B341,Feuil1!$H:$H)</f>
        <v>0</v>
      </c>
      <c r="AC341" s="138"/>
      <c r="AD341" s="138">
        <f>SUMIF(Feuil2!$B:$B,Consolidation!$B341,Feuil2!$H:$H)</f>
        <v>0</v>
      </c>
      <c r="AE341" s="138"/>
      <c r="AF341" s="138">
        <f>SUMIF(Feuil3!$B:$B,Consolidation!$B341,Feuil3!$H:$H)</f>
        <v>0</v>
      </c>
      <c r="AG341" s="138"/>
      <c r="AH341" s="138">
        <f>SUMIF(Feuil4!$B:$B,Consolidation!$B341,Feuil4!$H:$H)</f>
        <v>0</v>
      </c>
      <c r="AI341" s="138"/>
      <c r="AJ341" s="138">
        <f>SUMIF(Feuil5!$B:$B,Consolidation!$B341,Feuil5!$H:$H)</f>
        <v>0</v>
      </c>
      <c r="AK341" s="138"/>
      <c r="AL341" s="125">
        <f t="shared" ref="AL341:AL347" si="210">AB341+AD341+AF341+AH341+AJ341</f>
        <v>0</v>
      </c>
      <c r="AM341" s="125">
        <f t="shared" ref="AM341:AM347" si="211">AC341+AE341+AG341+AI341+AK341</f>
        <v>0</v>
      </c>
      <c r="AN341" s="78">
        <f t="shared" si="181"/>
        <v>0</v>
      </c>
    </row>
    <row r="342" spans="1:40" s="1" customFormat="1" x14ac:dyDescent="0.3">
      <c r="A342" s="69" t="s">
        <v>330</v>
      </c>
      <c r="B342" s="139">
        <v>6310</v>
      </c>
      <c r="C342" s="140" t="s">
        <v>287</v>
      </c>
      <c r="D342" s="138">
        <f>SUMIF(Feuil1!$B:$B,Consolidation!$B342,Feuil1!$D:$D)</f>
        <v>0</v>
      </c>
      <c r="E342" s="138"/>
      <c r="F342" s="138">
        <f>SUMIF(Feuil2!$B:$B,Consolidation!$B342,Feuil2!$D:$D)</f>
        <v>0</v>
      </c>
      <c r="G342" s="138"/>
      <c r="H342" s="138">
        <f>SUMIF(Feuil3!$B:$B,Consolidation!$B342,Feuil3!$D:$D)</f>
        <v>0</v>
      </c>
      <c r="I342" s="138"/>
      <c r="J342" s="138">
        <f>SUMIF(Feuil4!$B:$B,Consolidation!$B342,Feuil4!$D:$D)</f>
        <v>0</v>
      </c>
      <c r="K342" s="138"/>
      <c r="L342" s="138">
        <f>SUMIF(Feuil5!$B:$B,Consolidation!$B342,Feuil5!$D:$D)</f>
        <v>0</v>
      </c>
      <c r="M342" s="138"/>
      <c r="N342" s="125">
        <f t="shared" si="206"/>
        <v>0</v>
      </c>
      <c r="O342" s="125">
        <f t="shared" si="207"/>
        <v>0</v>
      </c>
      <c r="P342" s="138">
        <f>SUMIF(Feuil1!$B:$B,Consolidation!$B342,Feuil1!$F:$F)</f>
        <v>0</v>
      </c>
      <c r="Q342" s="138"/>
      <c r="R342" s="138">
        <f>SUMIF(Feuil2!$B:$B,Consolidation!$B342,Feuil2!$F:$F)</f>
        <v>0</v>
      </c>
      <c r="S342" s="138"/>
      <c r="T342" s="138">
        <f>SUMIF(Feuil3!$B:$B,Consolidation!$B342,Feuil3!$F:$F)</f>
        <v>0</v>
      </c>
      <c r="U342" s="138"/>
      <c r="V342" s="138">
        <f>SUMIF(Feuil4!$B:$B,Consolidation!$B342,Feuil4!$F:$F)</f>
        <v>0</v>
      </c>
      <c r="W342" s="138"/>
      <c r="X342" s="138">
        <f>SUMIF(Feuil5!$B:$B,Consolidation!$B342,Feuil5!$F:$F)</f>
        <v>0</v>
      </c>
      <c r="Y342" s="138"/>
      <c r="Z342" s="125">
        <f t="shared" si="208"/>
        <v>0</v>
      </c>
      <c r="AA342" s="125">
        <f t="shared" si="209"/>
        <v>0</v>
      </c>
      <c r="AB342" s="138">
        <f>SUMIF(Feuil1!$B:$B,Consolidation!$B342,Feuil1!$H:$H)</f>
        <v>0</v>
      </c>
      <c r="AC342" s="138"/>
      <c r="AD342" s="138">
        <f>SUMIF(Feuil2!$B:$B,Consolidation!$B342,Feuil2!$H:$H)</f>
        <v>0</v>
      </c>
      <c r="AE342" s="138"/>
      <c r="AF342" s="138">
        <f>SUMIF(Feuil3!$B:$B,Consolidation!$B342,Feuil3!$H:$H)</f>
        <v>0</v>
      </c>
      <c r="AG342" s="138"/>
      <c r="AH342" s="138">
        <f>SUMIF(Feuil4!$B:$B,Consolidation!$B342,Feuil4!$H:$H)</f>
        <v>0</v>
      </c>
      <c r="AI342" s="138"/>
      <c r="AJ342" s="138">
        <f>SUMIF(Feuil5!$B:$B,Consolidation!$B342,Feuil5!$H:$H)</f>
        <v>0</v>
      </c>
      <c r="AK342" s="138"/>
      <c r="AL342" s="125">
        <f t="shared" si="210"/>
        <v>0</v>
      </c>
      <c r="AM342" s="125">
        <f t="shared" si="211"/>
        <v>0</v>
      </c>
      <c r="AN342" s="78">
        <f t="shared" si="181"/>
        <v>0</v>
      </c>
    </row>
    <row r="343" spans="1:40" s="1" customFormat="1" x14ac:dyDescent="0.3">
      <c r="A343" s="69" t="s">
        <v>330</v>
      </c>
      <c r="B343" s="139">
        <v>6311</v>
      </c>
      <c r="C343" s="140" t="s">
        <v>288</v>
      </c>
      <c r="D343" s="138">
        <f>SUMIF(Feuil1!$B:$B,Consolidation!$B343,Feuil1!$D:$D)</f>
        <v>0</v>
      </c>
      <c r="E343" s="138"/>
      <c r="F343" s="138">
        <f>SUMIF(Feuil2!$B:$B,Consolidation!$B343,Feuil2!$D:$D)</f>
        <v>0</v>
      </c>
      <c r="G343" s="138"/>
      <c r="H343" s="138">
        <f>SUMIF(Feuil3!$B:$B,Consolidation!$B343,Feuil3!$D:$D)</f>
        <v>0</v>
      </c>
      <c r="I343" s="138"/>
      <c r="J343" s="138">
        <f>SUMIF(Feuil4!$B:$B,Consolidation!$B343,Feuil4!$D:$D)</f>
        <v>0</v>
      </c>
      <c r="K343" s="138"/>
      <c r="L343" s="138">
        <f>SUMIF(Feuil5!$B:$B,Consolidation!$B343,Feuil5!$D:$D)</f>
        <v>0</v>
      </c>
      <c r="M343" s="138"/>
      <c r="N343" s="125">
        <f t="shared" si="206"/>
        <v>0</v>
      </c>
      <c r="O343" s="125">
        <f t="shared" si="207"/>
        <v>0</v>
      </c>
      <c r="P343" s="138">
        <f>SUMIF(Feuil1!$B:$B,Consolidation!$B343,Feuil1!$F:$F)</f>
        <v>0</v>
      </c>
      <c r="Q343" s="138"/>
      <c r="R343" s="138">
        <f>SUMIF(Feuil2!$B:$B,Consolidation!$B343,Feuil2!$F:$F)</f>
        <v>0</v>
      </c>
      <c r="S343" s="138"/>
      <c r="T343" s="138">
        <f>SUMIF(Feuil3!$B:$B,Consolidation!$B343,Feuil3!$F:$F)</f>
        <v>0</v>
      </c>
      <c r="U343" s="138"/>
      <c r="V343" s="138">
        <f>SUMIF(Feuil4!$B:$B,Consolidation!$B343,Feuil4!$F:$F)</f>
        <v>0</v>
      </c>
      <c r="W343" s="138"/>
      <c r="X343" s="138">
        <f>SUMIF(Feuil5!$B:$B,Consolidation!$B343,Feuil5!$F:$F)</f>
        <v>0</v>
      </c>
      <c r="Y343" s="138"/>
      <c r="Z343" s="125">
        <f t="shared" si="208"/>
        <v>0</v>
      </c>
      <c r="AA343" s="125">
        <f t="shared" si="209"/>
        <v>0</v>
      </c>
      <c r="AB343" s="138">
        <f>SUMIF(Feuil1!$B:$B,Consolidation!$B343,Feuil1!$H:$H)</f>
        <v>0</v>
      </c>
      <c r="AC343" s="138"/>
      <c r="AD343" s="138">
        <f>SUMIF(Feuil2!$B:$B,Consolidation!$B343,Feuil2!$H:$H)</f>
        <v>0</v>
      </c>
      <c r="AE343" s="138"/>
      <c r="AF343" s="138">
        <f>SUMIF(Feuil3!$B:$B,Consolidation!$B343,Feuil3!$H:$H)</f>
        <v>0</v>
      </c>
      <c r="AG343" s="138"/>
      <c r="AH343" s="138">
        <f>SUMIF(Feuil4!$B:$B,Consolidation!$B343,Feuil4!$H:$H)</f>
        <v>0</v>
      </c>
      <c r="AI343" s="138"/>
      <c r="AJ343" s="138">
        <f>SUMIF(Feuil5!$B:$B,Consolidation!$B343,Feuil5!$H:$H)</f>
        <v>0</v>
      </c>
      <c r="AK343" s="138"/>
      <c r="AL343" s="125">
        <f t="shared" si="210"/>
        <v>0</v>
      </c>
      <c r="AM343" s="125">
        <f t="shared" si="211"/>
        <v>0</v>
      </c>
      <c r="AN343" s="78">
        <f t="shared" si="181"/>
        <v>0</v>
      </c>
    </row>
    <row r="344" spans="1:40" s="1" customFormat="1" x14ac:dyDescent="0.3">
      <c r="A344" s="69" t="s">
        <v>330</v>
      </c>
      <c r="B344" s="139">
        <v>6313</v>
      </c>
      <c r="C344" s="140" t="s">
        <v>289</v>
      </c>
      <c r="D344" s="138">
        <f>SUMIF(Feuil1!$B:$B,Consolidation!$B344,Feuil1!$D:$D)</f>
        <v>0</v>
      </c>
      <c r="E344" s="138"/>
      <c r="F344" s="138">
        <f>SUMIF(Feuil2!$B:$B,Consolidation!$B344,Feuil2!$D:$D)</f>
        <v>0</v>
      </c>
      <c r="G344" s="138"/>
      <c r="H344" s="138">
        <f>SUMIF(Feuil3!$B:$B,Consolidation!$B344,Feuil3!$D:$D)</f>
        <v>0</v>
      </c>
      <c r="I344" s="138"/>
      <c r="J344" s="138">
        <f>SUMIF(Feuil4!$B:$B,Consolidation!$B344,Feuil4!$D:$D)</f>
        <v>0</v>
      </c>
      <c r="K344" s="138"/>
      <c r="L344" s="138">
        <f>SUMIF(Feuil5!$B:$B,Consolidation!$B344,Feuil5!$D:$D)</f>
        <v>0</v>
      </c>
      <c r="M344" s="138"/>
      <c r="N344" s="125">
        <f t="shared" si="206"/>
        <v>0</v>
      </c>
      <c r="O344" s="125">
        <f t="shared" si="207"/>
        <v>0</v>
      </c>
      <c r="P344" s="138">
        <f>SUMIF(Feuil1!$B:$B,Consolidation!$B344,Feuil1!$F:$F)</f>
        <v>0</v>
      </c>
      <c r="Q344" s="138"/>
      <c r="R344" s="138">
        <f>SUMIF(Feuil2!$B:$B,Consolidation!$B344,Feuil2!$F:$F)</f>
        <v>0</v>
      </c>
      <c r="S344" s="138"/>
      <c r="T344" s="138">
        <f>SUMIF(Feuil3!$B:$B,Consolidation!$B344,Feuil3!$F:$F)</f>
        <v>0</v>
      </c>
      <c r="U344" s="138"/>
      <c r="V344" s="138">
        <f>SUMIF(Feuil4!$B:$B,Consolidation!$B344,Feuil4!$F:$F)</f>
        <v>0</v>
      </c>
      <c r="W344" s="138"/>
      <c r="X344" s="138">
        <f>SUMIF(Feuil5!$B:$B,Consolidation!$B344,Feuil5!$F:$F)</f>
        <v>0</v>
      </c>
      <c r="Y344" s="138"/>
      <c r="Z344" s="125">
        <f t="shared" si="208"/>
        <v>0</v>
      </c>
      <c r="AA344" s="125">
        <f t="shared" si="209"/>
        <v>0</v>
      </c>
      <c r="AB344" s="138">
        <f>SUMIF(Feuil1!$B:$B,Consolidation!$B344,Feuil1!$H:$H)</f>
        <v>0</v>
      </c>
      <c r="AC344" s="138"/>
      <c r="AD344" s="138">
        <f>SUMIF(Feuil2!$B:$B,Consolidation!$B344,Feuil2!$H:$H)</f>
        <v>0</v>
      </c>
      <c r="AE344" s="138"/>
      <c r="AF344" s="138">
        <f>SUMIF(Feuil3!$B:$B,Consolidation!$B344,Feuil3!$H:$H)</f>
        <v>0</v>
      </c>
      <c r="AG344" s="138"/>
      <c r="AH344" s="138">
        <f>SUMIF(Feuil4!$B:$B,Consolidation!$B344,Feuil4!$H:$H)</f>
        <v>0</v>
      </c>
      <c r="AI344" s="138"/>
      <c r="AJ344" s="138">
        <f>SUMIF(Feuil5!$B:$B,Consolidation!$B344,Feuil5!$H:$H)</f>
        <v>0</v>
      </c>
      <c r="AK344" s="138"/>
      <c r="AL344" s="125">
        <f t="shared" si="210"/>
        <v>0</v>
      </c>
      <c r="AM344" s="125">
        <f t="shared" si="211"/>
        <v>0</v>
      </c>
      <c r="AN344" s="78">
        <f t="shared" si="181"/>
        <v>0</v>
      </c>
    </row>
    <row r="345" spans="1:40" s="1" customFormat="1" x14ac:dyDescent="0.3">
      <c r="A345" s="69" t="s">
        <v>330</v>
      </c>
      <c r="B345" s="139">
        <v>6320</v>
      </c>
      <c r="C345" s="140" t="s">
        <v>290</v>
      </c>
      <c r="D345" s="138">
        <f>SUMIF(Feuil1!$B:$B,Consolidation!$B345,Feuil1!$D:$D)</f>
        <v>0</v>
      </c>
      <c r="E345" s="138"/>
      <c r="F345" s="138">
        <f>SUMIF(Feuil2!$B:$B,Consolidation!$B345,Feuil2!$D:$D)</f>
        <v>0</v>
      </c>
      <c r="G345" s="138"/>
      <c r="H345" s="138">
        <f>SUMIF(Feuil3!$B:$B,Consolidation!$B345,Feuil3!$D:$D)</f>
        <v>0</v>
      </c>
      <c r="I345" s="138"/>
      <c r="J345" s="138">
        <f>SUMIF(Feuil4!$B:$B,Consolidation!$B345,Feuil4!$D:$D)</f>
        <v>0</v>
      </c>
      <c r="K345" s="138"/>
      <c r="L345" s="138">
        <f>SUMIF(Feuil5!$B:$B,Consolidation!$B345,Feuil5!$D:$D)</f>
        <v>0</v>
      </c>
      <c r="M345" s="138"/>
      <c r="N345" s="125">
        <f t="shared" si="206"/>
        <v>0</v>
      </c>
      <c r="O345" s="125">
        <f t="shared" si="207"/>
        <v>0</v>
      </c>
      <c r="P345" s="138">
        <f>SUMIF(Feuil1!$B:$B,Consolidation!$B345,Feuil1!$F:$F)</f>
        <v>0</v>
      </c>
      <c r="Q345" s="138"/>
      <c r="R345" s="138">
        <f>SUMIF(Feuil2!$B:$B,Consolidation!$B345,Feuil2!$F:$F)</f>
        <v>0</v>
      </c>
      <c r="S345" s="138"/>
      <c r="T345" s="138">
        <f>SUMIF(Feuil3!$B:$B,Consolidation!$B345,Feuil3!$F:$F)</f>
        <v>0</v>
      </c>
      <c r="U345" s="138"/>
      <c r="V345" s="138">
        <f>SUMIF(Feuil4!$B:$B,Consolidation!$B345,Feuil4!$F:$F)</f>
        <v>0</v>
      </c>
      <c r="W345" s="138"/>
      <c r="X345" s="138">
        <f>SUMIF(Feuil5!$B:$B,Consolidation!$B345,Feuil5!$F:$F)</f>
        <v>0</v>
      </c>
      <c r="Y345" s="138"/>
      <c r="Z345" s="125">
        <f t="shared" si="208"/>
        <v>0</v>
      </c>
      <c r="AA345" s="125">
        <f t="shared" si="209"/>
        <v>0</v>
      </c>
      <c r="AB345" s="138">
        <f>SUMIF(Feuil1!$B:$B,Consolidation!$B345,Feuil1!$H:$H)</f>
        <v>0</v>
      </c>
      <c r="AC345" s="138"/>
      <c r="AD345" s="138">
        <f>SUMIF(Feuil2!$B:$B,Consolidation!$B345,Feuil2!$H:$H)</f>
        <v>0</v>
      </c>
      <c r="AE345" s="138"/>
      <c r="AF345" s="138">
        <f>SUMIF(Feuil3!$B:$B,Consolidation!$B345,Feuil3!$H:$H)</f>
        <v>0</v>
      </c>
      <c r="AG345" s="138"/>
      <c r="AH345" s="138">
        <f>SUMIF(Feuil4!$B:$B,Consolidation!$B345,Feuil4!$H:$H)</f>
        <v>0</v>
      </c>
      <c r="AI345" s="138"/>
      <c r="AJ345" s="138">
        <f>SUMIF(Feuil5!$B:$B,Consolidation!$B345,Feuil5!$H:$H)</f>
        <v>0</v>
      </c>
      <c r="AK345" s="138"/>
      <c r="AL345" s="125">
        <f t="shared" si="210"/>
        <v>0</v>
      </c>
      <c r="AM345" s="125">
        <f t="shared" si="211"/>
        <v>0</v>
      </c>
      <c r="AN345" s="78">
        <f t="shared" si="181"/>
        <v>0</v>
      </c>
    </row>
    <row r="346" spans="1:40" s="1" customFormat="1" x14ac:dyDescent="0.3">
      <c r="A346" s="69" t="s">
        <v>330</v>
      </c>
      <c r="B346" s="139">
        <v>6360</v>
      </c>
      <c r="C346" s="140" t="s">
        <v>291</v>
      </c>
      <c r="D346" s="138">
        <f>SUMIF(Feuil1!$B:$B,Consolidation!$B346,Feuil1!$D:$D)</f>
        <v>0</v>
      </c>
      <c r="E346" s="138"/>
      <c r="F346" s="138">
        <f>SUMIF(Feuil2!$B:$B,Consolidation!$B346,Feuil2!$D:$D)</f>
        <v>0</v>
      </c>
      <c r="G346" s="138"/>
      <c r="H346" s="138">
        <f>SUMIF(Feuil3!$B:$B,Consolidation!$B346,Feuil3!$D:$D)</f>
        <v>0</v>
      </c>
      <c r="I346" s="138"/>
      <c r="J346" s="138">
        <f>SUMIF(Feuil4!$B:$B,Consolidation!$B346,Feuil4!$D:$D)</f>
        <v>0</v>
      </c>
      <c r="K346" s="138"/>
      <c r="L346" s="138">
        <f>SUMIF(Feuil5!$B:$B,Consolidation!$B346,Feuil5!$D:$D)</f>
        <v>0</v>
      </c>
      <c r="M346" s="138"/>
      <c r="N346" s="125">
        <f t="shared" si="206"/>
        <v>0</v>
      </c>
      <c r="O346" s="125">
        <f t="shared" si="207"/>
        <v>0</v>
      </c>
      <c r="P346" s="138">
        <f>SUMIF(Feuil1!$B:$B,Consolidation!$B346,Feuil1!$F:$F)</f>
        <v>0</v>
      </c>
      <c r="Q346" s="138"/>
      <c r="R346" s="138">
        <f>SUMIF(Feuil2!$B:$B,Consolidation!$B346,Feuil2!$F:$F)</f>
        <v>0</v>
      </c>
      <c r="S346" s="138"/>
      <c r="T346" s="138">
        <f>SUMIF(Feuil3!$B:$B,Consolidation!$B346,Feuil3!$F:$F)</f>
        <v>0</v>
      </c>
      <c r="U346" s="138"/>
      <c r="V346" s="138">
        <f>SUMIF(Feuil4!$B:$B,Consolidation!$B346,Feuil4!$F:$F)</f>
        <v>0</v>
      </c>
      <c r="W346" s="138"/>
      <c r="X346" s="138">
        <f>SUMIF(Feuil5!$B:$B,Consolidation!$B346,Feuil5!$F:$F)</f>
        <v>0</v>
      </c>
      <c r="Y346" s="138"/>
      <c r="Z346" s="125">
        <f t="shared" si="208"/>
        <v>0</v>
      </c>
      <c r="AA346" s="125">
        <f t="shared" si="209"/>
        <v>0</v>
      </c>
      <c r="AB346" s="138">
        <f>SUMIF(Feuil1!$B:$B,Consolidation!$B346,Feuil1!$H:$H)</f>
        <v>0</v>
      </c>
      <c r="AC346" s="138"/>
      <c r="AD346" s="138">
        <f>SUMIF(Feuil2!$B:$B,Consolidation!$B346,Feuil2!$H:$H)</f>
        <v>0</v>
      </c>
      <c r="AE346" s="138"/>
      <c r="AF346" s="138">
        <f>SUMIF(Feuil3!$B:$B,Consolidation!$B346,Feuil3!$H:$H)</f>
        <v>0</v>
      </c>
      <c r="AG346" s="138"/>
      <c r="AH346" s="138">
        <f>SUMIF(Feuil4!$B:$B,Consolidation!$B346,Feuil4!$H:$H)</f>
        <v>0</v>
      </c>
      <c r="AI346" s="138"/>
      <c r="AJ346" s="138">
        <f>SUMIF(Feuil5!$B:$B,Consolidation!$B346,Feuil5!$H:$H)</f>
        <v>0</v>
      </c>
      <c r="AK346" s="138"/>
      <c r="AL346" s="125">
        <f t="shared" si="210"/>
        <v>0</v>
      </c>
      <c r="AM346" s="125">
        <f t="shared" si="211"/>
        <v>0</v>
      </c>
      <c r="AN346" s="78">
        <f t="shared" si="181"/>
        <v>0</v>
      </c>
    </row>
    <row r="347" spans="1:40" s="1" customFormat="1" x14ac:dyDescent="0.3">
      <c r="A347" s="69" t="s">
        <v>330</v>
      </c>
      <c r="B347" s="139">
        <v>6370</v>
      </c>
      <c r="C347" s="140" t="s">
        <v>292</v>
      </c>
      <c r="D347" s="138">
        <f>SUMIF(Feuil1!$B:$B,Consolidation!$B347,Feuil1!$D:$D)</f>
        <v>0</v>
      </c>
      <c r="E347" s="138"/>
      <c r="F347" s="138">
        <f>SUMIF(Feuil2!$B:$B,Consolidation!$B347,Feuil2!$D:$D)</f>
        <v>0</v>
      </c>
      <c r="G347" s="138"/>
      <c r="H347" s="138">
        <f>SUMIF(Feuil3!$B:$B,Consolidation!$B347,Feuil3!$D:$D)</f>
        <v>0</v>
      </c>
      <c r="I347" s="138"/>
      <c r="J347" s="138">
        <f>SUMIF(Feuil4!$B:$B,Consolidation!$B347,Feuil4!$D:$D)</f>
        <v>0</v>
      </c>
      <c r="K347" s="138"/>
      <c r="L347" s="138">
        <f>SUMIF(Feuil5!$B:$B,Consolidation!$B347,Feuil5!$D:$D)</f>
        <v>0</v>
      </c>
      <c r="M347" s="138"/>
      <c r="N347" s="125">
        <f t="shared" si="206"/>
        <v>0</v>
      </c>
      <c r="O347" s="125">
        <f t="shared" si="207"/>
        <v>0</v>
      </c>
      <c r="P347" s="138">
        <f>SUMIF(Feuil1!$B:$B,Consolidation!$B347,Feuil1!$F:$F)</f>
        <v>0</v>
      </c>
      <c r="Q347" s="138"/>
      <c r="R347" s="138">
        <f>SUMIF(Feuil2!$B:$B,Consolidation!$B347,Feuil2!$F:$F)</f>
        <v>0</v>
      </c>
      <c r="S347" s="138"/>
      <c r="T347" s="138">
        <f>SUMIF(Feuil3!$B:$B,Consolidation!$B347,Feuil3!$F:$F)</f>
        <v>0</v>
      </c>
      <c r="U347" s="138"/>
      <c r="V347" s="138">
        <f>SUMIF(Feuil4!$B:$B,Consolidation!$B347,Feuil4!$F:$F)</f>
        <v>0</v>
      </c>
      <c r="W347" s="138"/>
      <c r="X347" s="138">
        <f>SUMIF(Feuil5!$B:$B,Consolidation!$B347,Feuil5!$F:$F)</f>
        <v>0</v>
      </c>
      <c r="Y347" s="138"/>
      <c r="Z347" s="125">
        <f t="shared" si="208"/>
        <v>0</v>
      </c>
      <c r="AA347" s="125">
        <f t="shared" si="209"/>
        <v>0</v>
      </c>
      <c r="AB347" s="138">
        <f>SUMIF(Feuil1!$B:$B,Consolidation!$B347,Feuil1!$H:$H)</f>
        <v>0</v>
      </c>
      <c r="AC347" s="138"/>
      <c r="AD347" s="138">
        <f>SUMIF(Feuil2!$B:$B,Consolidation!$B347,Feuil2!$H:$H)</f>
        <v>0</v>
      </c>
      <c r="AE347" s="138"/>
      <c r="AF347" s="138">
        <f>SUMIF(Feuil3!$B:$B,Consolidation!$B347,Feuil3!$H:$H)</f>
        <v>0</v>
      </c>
      <c r="AG347" s="138"/>
      <c r="AH347" s="138">
        <f>SUMIF(Feuil4!$B:$B,Consolidation!$B347,Feuil4!$H:$H)</f>
        <v>0</v>
      </c>
      <c r="AI347" s="138"/>
      <c r="AJ347" s="138">
        <f>SUMIF(Feuil5!$B:$B,Consolidation!$B347,Feuil5!$H:$H)</f>
        <v>0</v>
      </c>
      <c r="AK347" s="138"/>
      <c r="AL347" s="125">
        <f t="shared" si="210"/>
        <v>0</v>
      </c>
      <c r="AM347" s="125">
        <f t="shared" si="211"/>
        <v>0</v>
      </c>
      <c r="AN347" s="78">
        <f t="shared" si="181"/>
        <v>0</v>
      </c>
    </row>
    <row r="348" spans="1:40" s="92" customFormat="1" x14ac:dyDescent="0.3">
      <c r="A348" s="69" t="s">
        <v>330</v>
      </c>
      <c r="B348" s="136"/>
      <c r="C348" s="137"/>
      <c r="D348" s="138"/>
      <c r="E348" s="138"/>
      <c r="F348" s="138"/>
      <c r="G348" s="138"/>
      <c r="H348" s="138"/>
      <c r="I348" s="138"/>
      <c r="J348" s="138"/>
      <c r="K348" s="138"/>
      <c r="L348" s="138"/>
      <c r="M348" s="138"/>
      <c r="N348" s="125"/>
      <c r="O348" s="125"/>
      <c r="P348" s="138"/>
      <c r="Q348" s="138"/>
      <c r="R348" s="138"/>
      <c r="S348" s="138"/>
      <c r="T348" s="138"/>
      <c r="U348" s="138"/>
      <c r="V348" s="138"/>
      <c r="W348" s="138"/>
      <c r="X348" s="138"/>
      <c r="Y348" s="138"/>
      <c r="Z348" s="125"/>
      <c r="AA348" s="125"/>
      <c r="AB348" s="138"/>
      <c r="AC348" s="138"/>
      <c r="AD348" s="138"/>
      <c r="AE348" s="138"/>
      <c r="AF348" s="138"/>
      <c r="AG348" s="138"/>
      <c r="AH348" s="138"/>
      <c r="AI348" s="138"/>
      <c r="AJ348" s="138"/>
      <c r="AK348" s="138"/>
      <c r="AL348" s="125"/>
      <c r="AM348" s="125"/>
      <c r="AN348" s="78">
        <f t="shared" si="181"/>
        <v>0</v>
      </c>
    </row>
    <row r="349" spans="1:40" s="3" customFormat="1" x14ac:dyDescent="0.3">
      <c r="A349" s="69"/>
      <c r="B349" s="101">
        <v>65</v>
      </c>
      <c r="C349" s="102" t="s">
        <v>122</v>
      </c>
      <c r="D349" s="103">
        <f>SUBTOTAL(9,D350:D360)</f>
        <v>0</v>
      </c>
      <c r="E349" s="103">
        <f>IF($E$5&gt;0,D349/$E$5,0)</f>
        <v>0</v>
      </c>
      <c r="F349" s="103">
        <f>SUBTOTAL(9,F350:F360)</f>
        <v>0</v>
      </c>
      <c r="G349" s="103">
        <f>IF($G$5&gt;0,F349/$G$5,0)</f>
        <v>0</v>
      </c>
      <c r="H349" s="103">
        <f>SUBTOTAL(9,H350:H360)</f>
        <v>0</v>
      </c>
      <c r="I349" s="103">
        <f>IF($I$5&gt;0,H349/$I$5,0)</f>
        <v>0</v>
      </c>
      <c r="J349" s="103">
        <f>SUBTOTAL(9,J350:J360)</f>
        <v>0</v>
      </c>
      <c r="K349" s="103">
        <f>IF($K$5&gt;0,J349/$K$5,0)</f>
        <v>0</v>
      </c>
      <c r="L349" s="103">
        <f>SUBTOTAL(9,L350:L360)</f>
        <v>0</v>
      </c>
      <c r="M349" s="103">
        <f>IF($M$5&gt;0,L349/$M$5,0)</f>
        <v>0</v>
      </c>
      <c r="N349" s="116">
        <f>D349+F349+H349+J349+L349</f>
        <v>0</v>
      </c>
      <c r="O349" s="116">
        <f>E349+G349+I349+K349+M349</f>
        <v>0</v>
      </c>
      <c r="P349" s="103">
        <f>SUBTOTAL(9,P350:P360)</f>
        <v>0</v>
      </c>
      <c r="Q349" s="103">
        <f>IF($Q$5&gt;0,P349/$Q$5,0)</f>
        <v>0</v>
      </c>
      <c r="R349" s="103">
        <f>SUBTOTAL(9,R350:R360)</f>
        <v>0</v>
      </c>
      <c r="S349" s="103">
        <f>IF($S$5&gt;0,R349/$S$5,0)</f>
        <v>0</v>
      </c>
      <c r="T349" s="103">
        <f>SUBTOTAL(9,T350:T360)</f>
        <v>0</v>
      </c>
      <c r="U349" s="103">
        <f>IF($U$5&gt;0,T349/$U$5,0)</f>
        <v>0</v>
      </c>
      <c r="V349" s="103">
        <f>SUBTOTAL(9,V350:V360)</f>
        <v>0</v>
      </c>
      <c r="W349" s="103">
        <f>IF($W$5&gt;0,V349/$W$5,0)</f>
        <v>0</v>
      </c>
      <c r="X349" s="103">
        <f>SUBTOTAL(9,X350:X360)</f>
        <v>0</v>
      </c>
      <c r="Y349" s="103">
        <f>IF($Y$5&gt;0,X349/$Y$5,0)</f>
        <v>0</v>
      </c>
      <c r="Z349" s="116">
        <f>P349+R349+T349+V349+X349</f>
        <v>0</v>
      </c>
      <c r="AA349" s="116">
        <f>Q349+S349+U349+W349+Y349</f>
        <v>0</v>
      </c>
      <c r="AB349" s="103">
        <f>SUBTOTAL(9,AB350:AB360)</f>
        <v>0</v>
      </c>
      <c r="AC349" s="103">
        <f>IF($AC$5&gt;0,AB349/$AC$5,0)</f>
        <v>0</v>
      </c>
      <c r="AD349" s="103">
        <f>SUBTOTAL(9,AD350:AD360)</f>
        <v>0</v>
      </c>
      <c r="AE349" s="103">
        <f>IF($AE$5&gt;0,AD349/$AE$5,0)</f>
        <v>0</v>
      </c>
      <c r="AF349" s="103">
        <f>SUBTOTAL(9,AF350:AF360)</f>
        <v>0</v>
      </c>
      <c r="AG349" s="103">
        <f>IF($AG$5&gt;0,AF349/$AG$5,0)</f>
        <v>0</v>
      </c>
      <c r="AH349" s="103">
        <f>SUBTOTAL(9,AH350:AH360)</f>
        <v>0</v>
      </c>
      <c r="AI349" s="103">
        <f>IF($AI$5&gt;0,AH349/$AI$5,0)</f>
        <v>0</v>
      </c>
      <c r="AJ349" s="103">
        <f>SUBTOTAL(9,AJ350:AJ360)</f>
        <v>0</v>
      </c>
      <c r="AK349" s="103">
        <f>IF($AK$5&gt;0,AJ349/$AK$5,0)</f>
        <v>0</v>
      </c>
      <c r="AL349" s="116">
        <f>AB349+AD349+AF349+AH349+AJ349</f>
        <v>0</v>
      </c>
      <c r="AM349" s="116">
        <f>AC349+AE349+AG349+AI349+AK349</f>
        <v>0</v>
      </c>
      <c r="AN349" s="78">
        <f t="shared" si="181"/>
        <v>0</v>
      </c>
    </row>
    <row r="350" spans="1:40" s="1" customFormat="1" x14ac:dyDescent="0.3">
      <c r="A350" s="69"/>
      <c r="B350" s="139">
        <v>6500</v>
      </c>
      <c r="C350" s="140" t="s">
        <v>44</v>
      </c>
      <c r="D350" s="138">
        <f>SUMIF(Feuil1!$B:$B,Consolidation!$B350,Feuil1!$D:$D)</f>
        <v>0</v>
      </c>
      <c r="E350" s="138"/>
      <c r="F350" s="138">
        <f>SUMIF(Feuil2!$B:$B,Consolidation!$B350,Feuil2!$D:$D)</f>
        <v>0</v>
      </c>
      <c r="G350" s="138"/>
      <c r="H350" s="138">
        <f>SUMIF(Feuil3!$B:$B,Consolidation!$B350,Feuil3!$D:$D)</f>
        <v>0</v>
      </c>
      <c r="I350" s="138"/>
      <c r="J350" s="138">
        <f>SUMIF(Feuil4!$B:$B,Consolidation!$B350,Feuil4!$D:$D)</f>
        <v>0</v>
      </c>
      <c r="K350" s="138"/>
      <c r="L350" s="138">
        <f>SUMIF(Feuil5!$B:$B,Consolidation!$B350,Feuil5!$D:$D)</f>
        <v>0</v>
      </c>
      <c r="M350" s="138"/>
      <c r="N350" s="125">
        <f t="shared" ref="N350:N359" si="212">D350+F350+H350+J350+L350</f>
        <v>0</v>
      </c>
      <c r="O350" s="125">
        <f t="shared" ref="O350:O359" si="213">E350+G350+I350+K350+M350</f>
        <v>0</v>
      </c>
      <c r="P350" s="138">
        <f>SUMIF(Feuil1!$B:$B,Consolidation!$B350,Feuil1!$F:$F)</f>
        <v>0</v>
      </c>
      <c r="Q350" s="138"/>
      <c r="R350" s="138">
        <f>SUMIF(Feuil2!$B:$B,Consolidation!$B350,Feuil2!$F:$F)</f>
        <v>0</v>
      </c>
      <c r="S350" s="138"/>
      <c r="T350" s="138">
        <f>SUMIF(Feuil3!$B:$B,Consolidation!$B350,Feuil3!$F:$F)</f>
        <v>0</v>
      </c>
      <c r="U350" s="138"/>
      <c r="V350" s="138">
        <f>SUMIF(Feuil4!$B:$B,Consolidation!$B350,Feuil4!$F:$F)</f>
        <v>0</v>
      </c>
      <c r="W350" s="138"/>
      <c r="X350" s="138">
        <f>SUMIF(Feuil5!$B:$B,Consolidation!$B350,Feuil5!$F:$F)</f>
        <v>0</v>
      </c>
      <c r="Y350" s="138"/>
      <c r="Z350" s="125">
        <f t="shared" ref="Z350:Z359" si="214">P350+R350+T350+V350+X350</f>
        <v>0</v>
      </c>
      <c r="AA350" s="125">
        <f t="shared" ref="AA350:AA359" si="215">Q350+S350+U350+W350+Y350</f>
        <v>0</v>
      </c>
      <c r="AB350" s="138">
        <f>SUMIF(Feuil1!$B:$B,Consolidation!$B350,Feuil1!$H:$H)</f>
        <v>0</v>
      </c>
      <c r="AC350" s="138"/>
      <c r="AD350" s="138">
        <f>SUMIF(Feuil2!$B:$B,Consolidation!$B350,Feuil2!$H:$H)</f>
        <v>0</v>
      </c>
      <c r="AE350" s="138"/>
      <c r="AF350" s="138">
        <f>SUMIF(Feuil3!$B:$B,Consolidation!$B350,Feuil3!$H:$H)</f>
        <v>0</v>
      </c>
      <c r="AG350" s="138"/>
      <c r="AH350" s="138">
        <f>SUMIF(Feuil4!$B:$B,Consolidation!$B350,Feuil4!$H:$H)</f>
        <v>0</v>
      </c>
      <c r="AI350" s="138"/>
      <c r="AJ350" s="138">
        <f>SUMIF(Feuil5!$B:$B,Consolidation!$B350,Feuil5!$H:$H)</f>
        <v>0</v>
      </c>
      <c r="AK350" s="138"/>
      <c r="AL350" s="125">
        <f t="shared" ref="AL350:AL359" si="216">AB350+AD350+AF350+AH350+AJ350</f>
        <v>0</v>
      </c>
      <c r="AM350" s="125">
        <f t="shared" ref="AM350:AM359" si="217">AC350+AE350+AG350+AI350+AK350</f>
        <v>0</v>
      </c>
      <c r="AN350" s="78">
        <f t="shared" si="181"/>
        <v>0</v>
      </c>
    </row>
    <row r="351" spans="1:40" s="1" customFormat="1" x14ac:dyDescent="0.3">
      <c r="A351" s="69" t="s">
        <v>330</v>
      </c>
      <c r="B351" s="139">
        <v>6510</v>
      </c>
      <c r="C351" s="140" t="s">
        <v>293</v>
      </c>
      <c r="D351" s="138">
        <f>SUMIF(Feuil1!$B:$B,Consolidation!$B351,Feuil1!$D:$D)</f>
        <v>0</v>
      </c>
      <c r="E351" s="138"/>
      <c r="F351" s="138">
        <f>SUMIF(Feuil2!$B:$B,Consolidation!$B351,Feuil2!$D:$D)</f>
        <v>0</v>
      </c>
      <c r="G351" s="138"/>
      <c r="H351" s="138">
        <f>SUMIF(Feuil3!$B:$B,Consolidation!$B351,Feuil3!$D:$D)</f>
        <v>0</v>
      </c>
      <c r="I351" s="138"/>
      <c r="J351" s="138">
        <f>SUMIF(Feuil4!$B:$B,Consolidation!$B351,Feuil4!$D:$D)</f>
        <v>0</v>
      </c>
      <c r="K351" s="138"/>
      <c r="L351" s="138">
        <f>SUMIF(Feuil5!$B:$B,Consolidation!$B351,Feuil5!$D:$D)</f>
        <v>0</v>
      </c>
      <c r="M351" s="138"/>
      <c r="N351" s="125">
        <f t="shared" si="212"/>
        <v>0</v>
      </c>
      <c r="O351" s="125">
        <f t="shared" si="213"/>
        <v>0</v>
      </c>
      <c r="P351" s="138">
        <f>SUMIF(Feuil1!$B:$B,Consolidation!$B351,Feuil1!$F:$F)</f>
        <v>0</v>
      </c>
      <c r="Q351" s="138"/>
      <c r="R351" s="138">
        <f>SUMIF(Feuil2!$B:$B,Consolidation!$B351,Feuil2!$F:$F)</f>
        <v>0</v>
      </c>
      <c r="S351" s="138"/>
      <c r="T351" s="138">
        <f>SUMIF(Feuil3!$B:$B,Consolidation!$B351,Feuil3!$F:$F)</f>
        <v>0</v>
      </c>
      <c r="U351" s="138"/>
      <c r="V351" s="138">
        <f>SUMIF(Feuil4!$B:$B,Consolidation!$B351,Feuil4!$F:$F)</f>
        <v>0</v>
      </c>
      <c r="W351" s="138"/>
      <c r="X351" s="138">
        <f>SUMIF(Feuil5!$B:$B,Consolidation!$B351,Feuil5!$F:$F)</f>
        <v>0</v>
      </c>
      <c r="Y351" s="138"/>
      <c r="Z351" s="125">
        <f t="shared" si="214"/>
        <v>0</v>
      </c>
      <c r="AA351" s="125">
        <f t="shared" si="215"/>
        <v>0</v>
      </c>
      <c r="AB351" s="138">
        <f>SUMIF(Feuil1!$B:$B,Consolidation!$B351,Feuil1!$H:$H)</f>
        <v>0</v>
      </c>
      <c r="AC351" s="138"/>
      <c r="AD351" s="138">
        <f>SUMIF(Feuil2!$B:$B,Consolidation!$B351,Feuil2!$H:$H)</f>
        <v>0</v>
      </c>
      <c r="AE351" s="138"/>
      <c r="AF351" s="138">
        <f>SUMIF(Feuil3!$B:$B,Consolidation!$B351,Feuil3!$H:$H)</f>
        <v>0</v>
      </c>
      <c r="AG351" s="138"/>
      <c r="AH351" s="138">
        <f>SUMIF(Feuil4!$B:$B,Consolidation!$B351,Feuil4!$H:$H)</f>
        <v>0</v>
      </c>
      <c r="AI351" s="138"/>
      <c r="AJ351" s="138">
        <f>SUMIF(Feuil5!$B:$B,Consolidation!$B351,Feuil5!$H:$H)</f>
        <v>0</v>
      </c>
      <c r="AK351" s="138"/>
      <c r="AL351" s="125">
        <f t="shared" si="216"/>
        <v>0</v>
      </c>
      <c r="AM351" s="125">
        <f t="shared" si="217"/>
        <v>0</v>
      </c>
      <c r="AN351" s="78">
        <f t="shared" si="181"/>
        <v>0</v>
      </c>
    </row>
    <row r="352" spans="1:40" s="1" customFormat="1" x14ac:dyDescent="0.3">
      <c r="A352" s="69" t="s">
        <v>330</v>
      </c>
      <c r="B352" s="139">
        <v>6520</v>
      </c>
      <c r="C352" s="140" t="s">
        <v>294</v>
      </c>
      <c r="D352" s="138">
        <f>SUMIF(Feuil1!$B:$B,Consolidation!$B352,Feuil1!$D:$D)</f>
        <v>0</v>
      </c>
      <c r="E352" s="138"/>
      <c r="F352" s="138">
        <f>SUMIF(Feuil2!$B:$B,Consolidation!$B352,Feuil2!$D:$D)</f>
        <v>0</v>
      </c>
      <c r="G352" s="138"/>
      <c r="H352" s="138">
        <f>SUMIF(Feuil3!$B:$B,Consolidation!$B352,Feuil3!$D:$D)</f>
        <v>0</v>
      </c>
      <c r="I352" s="138"/>
      <c r="J352" s="138">
        <f>SUMIF(Feuil4!$B:$B,Consolidation!$B352,Feuil4!$D:$D)</f>
        <v>0</v>
      </c>
      <c r="K352" s="138"/>
      <c r="L352" s="138">
        <f>SUMIF(Feuil5!$B:$B,Consolidation!$B352,Feuil5!$D:$D)</f>
        <v>0</v>
      </c>
      <c r="M352" s="138"/>
      <c r="N352" s="125">
        <f t="shared" si="212"/>
        <v>0</v>
      </c>
      <c r="O352" s="125">
        <f t="shared" si="213"/>
        <v>0</v>
      </c>
      <c r="P352" s="138">
        <f>SUMIF(Feuil1!$B:$B,Consolidation!$B352,Feuil1!$F:$F)</f>
        <v>0</v>
      </c>
      <c r="Q352" s="138"/>
      <c r="R352" s="138">
        <f>SUMIF(Feuil2!$B:$B,Consolidation!$B352,Feuil2!$F:$F)</f>
        <v>0</v>
      </c>
      <c r="S352" s="138"/>
      <c r="T352" s="138">
        <f>SUMIF(Feuil3!$B:$B,Consolidation!$B352,Feuil3!$F:$F)</f>
        <v>0</v>
      </c>
      <c r="U352" s="138"/>
      <c r="V352" s="138">
        <f>SUMIF(Feuil4!$B:$B,Consolidation!$B352,Feuil4!$F:$F)</f>
        <v>0</v>
      </c>
      <c r="W352" s="138"/>
      <c r="X352" s="138">
        <f>SUMIF(Feuil5!$B:$B,Consolidation!$B352,Feuil5!$F:$F)</f>
        <v>0</v>
      </c>
      <c r="Y352" s="138"/>
      <c r="Z352" s="125">
        <f t="shared" si="214"/>
        <v>0</v>
      </c>
      <c r="AA352" s="125">
        <f t="shared" si="215"/>
        <v>0</v>
      </c>
      <c r="AB352" s="138">
        <f>SUMIF(Feuil1!$B:$B,Consolidation!$B352,Feuil1!$H:$H)</f>
        <v>0</v>
      </c>
      <c r="AC352" s="138"/>
      <c r="AD352" s="138">
        <f>SUMIF(Feuil2!$B:$B,Consolidation!$B352,Feuil2!$H:$H)</f>
        <v>0</v>
      </c>
      <c r="AE352" s="138"/>
      <c r="AF352" s="138">
        <f>SUMIF(Feuil3!$B:$B,Consolidation!$B352,Feuil3!$H:$H)</f>
        <v>0</v>
      </c>
      <c r="AG352" s="138"/>
      <c r="AH352" s="138">
        <f>SUMIF(Feuil4!$B:$B,Consolidation!$B352,Feuil4!$H:$H)</f>
        <v>0</v>
      </c>
      <c r="AI352" s="138"/>
      <c r="AJ352" s="138">
        <f>SUMIF(Feuil5!$B:$B,Consolidation!$B352,Feuil5!$H:$H)</f>
        <v>0</v>
      </c>
      <c r="AK352" s="138"/>
      <c r="AL352" s="125">
        <f t="shared" si="216"/>
        <v>0</v>
      </c>
      <c r="AM352" s="125">
        <f t="shared" si="217"/>
        <v>0</v>
      </c>
      <c r="AN352" s="78">
        <f t="shared" si="181"/>
        <v>0</v>
      </c>
    </row>
    <row r="353" spans="1:40" s="1" customFormat="1" x14ac:dyDescent="0.3">
      <c r="A353" s="69" t="s">
        <v>330</v>
      </c>
      <c r="B353" s="139">
        <v>6540</v>
      </c>
      <c r="C353" s="140" t="s">
        <v>123</v>
      </c>
      <c r="D353" s="138">
        <f>SUMIF(Feuil1!$B:$B,Consolidation!$B353,Feuil1!$D:$D)</f>
        <v>0</v>
      </c>
      <c r="E353" s="138"/>
      <c r="F353" s="138">
        <f>SUMIF(Feuil2!$B:$B,Consolidation!$B353,Feuil2!$D:$D)</f>
        <v>0</v>
      </c>
      <c r="G353" s="138"/>
      <c r="H353" s="138">
        <f>SUMIF(Feuil3!$B:$B,Consolidation!$B353,Feuil3!$D:$D)</f>
        <v>0</v>
      </c>
      <c r="I353" s="138"/>
      <c r="J353" s="138">
        <f>SUMIF(Feuil4!$B:$B,Consolidation!$B353,Feuil4!$D:$D)</f>
        <v>0</v>
      </c>
      <c r="K353" s="138"/>
      <c r="L353" s="138">
        <f>SUMIF(Feuil5!$B:$B,Consolidation!$B353,Feuil5!$D:$D)</f>
        <v>0</v>
      </c>
      <c r="M353" s="138"/>
      <c r="N353" s="125">
        <f t="shared" si="212"/>
        <v>0</v>
      </c>
      <c r="O353" s="125">
        <f t="shared" si="213"/>
        <v>0</v>
      </c>
      <c r="P353" s="138">
        <f>SUMIF(Feuil1!$B:$B,Consolidation!$B353,Feuil1!$F:$F)</f>
        <v>0</v>
      </c>
      <c r="Q353" s="138"/>
      <c r="R353" s="138">
        <f>SUMIF(Feuil2!$B:$B,Consolidation!$B353,Feuil2!$F:$F)</f>
        <v>0</v>
      </c>
      <c r="S353" s="138"/>
      <c r="T353" s="138">
        <f>SUMIF(Feuil3!$B:$B,Consolidation!$B353,Feuil3!$F:$F)</f>
        <v>0</v>
      </c>
      <c r="U353" s="138"/>
      <c r="V353" s="138">
        <f>SUMIF(Feuil4!$B:$B,Consolidation!$B353,Feuil4!$F:$F)</f>
        <v>0</v>
      </c>
      <c r="W353" s="138"/>
      <c r="X353" s="138">
        <f>SUMIF(Feuil5!$B:$B,Consolidation!$B353,Feuil5!$F:$F)</f>
        <v>0</v>
      </c>
      <c r="Y353" s="138"/>
      <c r="Z353" s="125">
        <f t="shared" si="214"/>
        <v>0</v>
      </c>
      <c r="AA353" s="125">
        <f t="shared" si="215"/>
        <v>0</v>
      </c>
      <c r="AB353" s="138">
        <f>SUMIF(Feuil1!$B:$B,Consolidation!$B353,Feuil1!$H:$H)</f>
        <v>0</v>
      </c>
      <c r="AC353" s="138"/>
      <c r="AD353" s="138">
        <f>SUMIF(Feuil2!$B:$B,Consolidation!$B353,Feuil2!$H:$H)</f>
        <v>0</v>
      </c>
      <c r="AE353" s="138"/>
      <c r="AF353" s="138">
        <f>SUMIF(Feuil3!$B:$B,Consolidation!$B353,Feuil3!$H:$H)</f>
        <v>0</v>
      </c>
      <c r="AG353" s="138"/>
      <c r="AH353" s="138">
        <f>SUMIF(Feuil4!$B:$B,Consolidation!$B353,Feuil4!$H:$H)</f>
        <v>0</v>
      </c>
      <c r="AI353" s="138"/>
      <c r="AJ353" s="138">
        <f>SUMIF(Feuil5!$B:$B,Consolidation!$B353,Feuil5!$H:$H)</f>
        <v>0</v>
      </c>
      <c r="AK353" s="138"/>
      <c r="AL353" s="125">
        <f t="shared" si="216"/>
        <v>0</v>
      </c>
      <c r="AM353" s="125">
        <f t="shared" si="217"/>
        <v>0</v>
      </c>
      <c r="AN353" s="78">
        <f t="shared" si="181"/>
        <v>0</v>
      </c>
    </row>
    <row r="354" spans="1:40" s="1" customFormat="1" x14ac:dyDescent="0.3">
      <c r="A354" s="69" t="s">
        <v>330</v>
      </c>
      <c r="B354" s="139">
        <v>6550</v>
      </c>
      <c r="C354" s="140" t="s">
        <v>295</v>
      </c>
      <c r="D354" s="138">
        <f>SUMIF(Feuil1!$B:$B,Consolidation!$B354,Feuil1!$D:$D)</f>
        <v>0</v>
      </c>
      <c r="E354" s="138"/>
      <c r="F354" s="138">
        <f>SUMIF(Feuil2!$B:$B,Consolidation!$B354,Feuil2!$D:$D)</f>
        <v>0</v>
      </c>
      <c r="G354" s="138"/>
      <c r="H354" s="138">
        <f>SUMIF(Feuil3!$B:$B,Consolidation!$B354,Feuil3!$D:$D)</f>
        <v>0</v>
      </c>
      <c r="I354" s="138"/>
      <c r="J354" s="138">
        <f>SUMIF(Feuil4!$B:$B,Consolidation!$B354,Feuil4!$D:$D)</f>
        <v>0</v>
      </c>
      <c r="K354" s="138"/>
      <c r="L354" s="138">
        <f>SUMIF(Feuil5!$B:$B,Consolidation!$B354,Feuil5!$D:$D)</f>
        <v>0</v>
      </c>
      <c r="M354" s="138"/>
      <c r="N354" s="125">
        <f t="shared" si="212"/>
        <v>0</v>
      </c>
      <c r="O354" s="125">
        <f t="shared" si="213"/>
        <v>0</v>
      </c>
      <c r="P354" s="138">
        <f>SUMIF(Feuil1!$B:$B,Consolidation!$B354,Feuil1!$F:$F)</f>
        <v>0</v>
      </c>
      <c r="Q354" s="138"/>
      <c r="R354" s="138">
        <f>SUMIF(Feuil2!$B:$B,Consolidation!$B354,Feuil2!$F:$F)</f>
        <v>0</v>
      </c>
      <c r="S354" s="138"/>
      <c r="T354" s="138">
        <f>SUMIF(Feuil3!$B:$B,Consolidation!$B354,Feuil3!$F:$F)</f>
        <v>0</v>
      </c>
      <c r="U354" s="138"/>
      <c r="V354" s="138">
        <f>SUMIF(Feuil4!$B:$B,Consolidation!$B354,Feuil4!$F:$F)</f>
        <v>0</v>
      </c>
      <c r="W354" s="138"/>
      <c r="X354" s="138">
        <f>SUMIF(Feuil5!$B:$B,Consolidation!$B354,Feuil5!$F:$F)</f>
        <v>0</v>
      </c>
      <c r="Y354" s="138"/>
      <c r="Z354" s="125">
        <f t="shared" si="214"/>
        <v>0</v>
      </c>
      <c r="AA354" s="125">
        <f t="shared" si="215"/>
        <v>0</v>
      </c>
      <c r="AB354" s="138">
        <f>SUMIF(Feuil1!$B:$B,Consolidation!$B354,Feuil1!$H:$H)</f>
        <v>0</v>
      </c>
      <c r="AC354" s="138"/>
      <c r="AD354" s="138">
        <f>SUMIF(Feuil2!$B:$B,Consolidation!$B354,Feuil2!$H:$H)</f>
        <v>0</v>
      </c>
      <c r="AE354" s="138"/>
      <c r="AF354" s="138">
        <f>SUMIF(Feuil3!$B:$B,Consolidation!$B354,Feuil3!$H:$H)</f>
        <v>0</v>
      </c>
      <c r="AG354" s="138"/>
      <c r="AH354" s="138">
        <f>SUMIF(Feuil4!$B:$B,Consolidation!$B354,Feuil4!$H:$H)</f>
        <v>0</v>
      </c>
      <c r="AI354" s="138"/>
      <c r="AJ354" s="138">
        <f>SUMIF(Feuil5!$B:$B,Consolidation!$B354,Feuil5!$H:$H)</f>
        <v>0</v>
      </c>
      <c r="AK354" s="138"/>
      <c r="AL354" s="125">
        <f t="shared" si="216"/>
        <v>0</v>
      </c>
      <c r="AM354" s="125">
        <f t="shared" si="217"/>
        <v>0</v>
      </c>
      <c r="AN354" s="78">
        <f t="shared" si="181"/>
        <v>0</v>
      </c>
    </row>
    <row r="355" spans="1:40" s="1" customFormat="1" x14ac:dyDescent="0.3">
      <c r="A355" s="69" t="s">
        <v>330</v>
      </c>
      <c r="B355" s="139">
        <v>6552</v>
      </c>
      <c r="C355" s="140" t="s">
        <v>110</v>
      </c>
      <c r="D355" s="138">
        <f>SUMIF(Feuil1!$B:$B,Consolidation!$B355,Feuil1!$D:$D)</f>
        <v>0</v>
      </c>
      <c r="E355" s="138"/>
      <c r="F355" s="138">
        <f>SUMIF(Feuil2!$B:$B,Consolidation!$B355,Feuil2!$D:$D)</f>
        <v>0</v>
      </c>
      <c r="G355" s="138"/>
      <c r="H355" s="138">
        <f>SUMIF(Feuil3!$B:$B,Consolidation!$B355,Feuil3!$D:$D)</f>
        <v>0</v>
      </c>
      <c r="I355" s="138"/>
      <c r="J355" s="138">
        <f>SUMIF(Feuil4!$B:$B,Consolidation!$B355,Feuil4!$D:$D)</f>
        <v>0</v>
      </c>
      <c r="K355" s="138"/>
      <c r="L355" s="138">
        <f>SUMIF(Feuil5!$B:$B,Consolidation!$B355,Feuil5!$D:$D)</f>
        <v>0</v>
      </c>
      <c r="M355" s="138"/>
      <c r="N355" s="125">
        <f t="shared" si="212"/>
        <v>0</v>
      </c>
      <c r="O355" s="125">
        <f t="shared" si="213"/>
        <v>0</v>
      </c>
      <c r="P355" s="138">
        <f>SUMIF(Feuil1!$B:$B,Consolidation!$B355,Feuil1!$F:$F)</f>
        <v>0</v>
      </c>
      <c r="Q355" s="138"/>
      <c r="R355" s="138">
        <f>SUMIF(Feuil2!$B:$B,Consolidation!$B355,Feuil2!$F:$F)</f>
        <v>0</v>
      </c>
      <c r="S355" s="138"/>
      <c r="T355" s="138">
        <f>SUMIF(Feuil3!$B:$B,Consolidation!$B355,Feuil3!$F:$F)</f>
        <v>0</v>
      </c>
      <c r="U355" s="138"/>
      <c r="V355" s="138">
        <f>SUMIF(Feuil4!$B:$B,Consolidation!$B355,Feuil4!$F:$F)</f>
        <v>0</v>
      </c>
      <c r="W355" s="138"/>
      <c r="X355" s="138">
        <f>SUMIF(Feuil5!$B:$B,Consolidation!$B355,Feuil5!$F:$F)</f>
        <v>0</v>
      </c>
      <c r="Y355" s="138"/>
      <c r="Z355" s="125">
        <f t="shared" si="214"/>
        <v>0</v>
      </c>
      <c r="AA355" s="125">
        <f t="shared" si="215"/>
        <v>0</v>
      </c>
      <c r="AB355" s="138">
        <f>SUMIF(Feuil1!$B:$B,Consolidation!$B355,Feuil1!$H:$H)</f>
        <v>0</v>
      </c>
      <c r="AC355" s="138"/>
      <c r="AD355" s="138">
        <f>SUMIF(Feuil2!$B:$B,Consolidation!$B355,Feuil2!$H:$H)</f>
        <v>0</v>
      </c>
      <c r="AE355" s="138"/>
      <c r="AF355" s="138">
        <f>SUMIF(Feuil3!$B:$B,Consolidation!$B355,Feuil3!$H:$H)</f>
        <v>0</v>
      </c>
      <c r="AG355" s="138"/>
      <c r="AH355" s="138">
        <f>SUMIF(Feuil4!$B:$B,Consolidation!$B355,Feuil4!$H:$H)</f>
        <v>0</v>
      </c>
      <c r="AI355" s="138"/>
      <c r="AJ355" s="138">
        <f>SUMIF(Feuil5!$B:$B,Consolidation!$B355,Feuil5!$H:$H)</f>
        <v>0</v>
      </c>
      <c r="AK355" s="138"/>
      <c r="AL355" s="125">
        <f t="shared" si="216"/>
        <v>0</v>
      </c>
      <c r="AM355" s="125">
        <f t="shared" si="217"/>
        <v>0</v>
      </c>
      <c r="AN355" s="78">
        <f t="shared" si="181"/>
        <v>0</v>
      </c>
    </row>
    <row r="356" spans="1:40" s="1" customFormat="1" x14ac:dyDescent="0.3">
      <c r="A356" s="69" t="s">
        <v>330</v>
      </c>
      <c r="B356" s="139">
        <v>6553</v>
      </c>
      <c r="C356" s="140" t="s">
        <v>87</v>
      </c>
      <c r="D356" s="138">
        <f>SUMIF(Feuil1!$B:$B,Consolidation!$B356,Feuil1!$D:$D)</f>
        <v>0</v>
      </c>
      <c r="E356" s="138"/>
      <c r="F356" s="138">
        <f>SUMIF(Feuil2!$B:$B,Consolidation!$B356,Feuil2!$D:$D)</f>
        <v>0</v>
      </c>
      <c r="G356" s="138"/>
      <c r="H356" s="138">
        <f>SUMIF(Feuil3!$B:$B,Consolidation!$B356,Feuil3!$D:$D)</f>
        <v>0</v>
      </c>
      <c r="I356" s="138"/>
      <c r="J356" s="138">
        <f>SUMIF(Feuil4!$B:$B,Consolidation!$B356,Feuil4!$D:$D)</f>
        <v>0</v>
      </c>
      <c r="K356" s="138"/>
      <c r="L356" s="138">
        <f>SUMIF(Feuil5!$B:$B,Consolidation!$B356,Feuil5!$D:$D)</f>
        <v>0</v>
      </c>
      <c r="M356" s="138"/>
      <c r="N356" s="125">
        <f t="shared" si="212"/>
        <v>0</v>
      </c>
      <c r="O356" s="125">
        <f t="shared" si="213"/>
        <v>0</v>
      </c>
      <c r="P356" s="138">
        <f>SUMIF(Feuil1!$B:$B,Consolidation!$B356,Feuil1!$F:$F)</f>
        <v>0</v>
      </c>
      <c r="Q356" s="138"/>
      <c r="R356" s="138">
        <f>SUMIF(Feuil2!$B:$B,Consolidation!$B356,Feuil2!$F:$F)</f>
        <v>0</v>
      </c>
      <c r="S356" s="138"/>
      <c r="T356" s="138">
        <f>SUMIF(Feuil3!$B:$B,Consolidation!$B356,Feuil3!$F:$F)</f>
        <v>0</v>
      </c>
      <c r="U356" s="138"/>
      <c r="V356" s="138">
        <f>SUMIF(Feuil4!$B:$B,Consolidation!$B356,Feuil4!$F:$F)</f>
        <v>0</v>
      </c>
      <c r="W356" s="138"/>
      <c r="X356" s="138">
        <f>SUMIF(Feuil5!$B:$B,Consolidation!$B356,Feuil5!$F:$F)</f>
        <v>0</v>
      </c>
      <c r="Y356" s="138"/>
      <c r="Z356" s="125">
        <f t="shared" si="214"/>
        <v>0</v>
      </c>
      <c r="AA356" s="125">
        <f t="shared" si="215"/>
        <v>0</v>
      </c>
      <c r="AB356" s="138">
        <f>SUMIF(Feuil1!$B:$B,Consolidation!$B356,Feuil1!$H:$H)</f>
        <v>0</v>
      </c>
      <c r="AC356" s="138"/>
      <c r="AD356" s="138">
        <f>SUMIF(Feuil2!$B:$B,Consolidation!$B356,Feuil2!$H:$H)</f>
        <v>0</v>
      </c>
      <c r="AE356" s="138"/>
      <c r="AF356" s="138">
        <f>SUMIF(Feuil3!$B:$B,Consolidation!$B356,Feuil3!$H:$H)</f>
        <v>0</v>
      </c>
      <c r="AG356" s="138"/>
      <c r="AH356" s="138">
        <f>SUMIF(Feuil4!$B:$B,Consolidation!$B356,Feuil4!$H:$H)</f>
        <v>0</v>
      </c>
      <c r="AI356" s="138"/>
      <c r="AJ356" s="138">
        <f>SUMIF(Feuil5!$B:$B,Consolidation!$B356,Feuil5!$H:$H)</f>
        <v>0</v>
      </c>
      <c r="AK356" s="138"/>
      <c r="AL356" s="125">
        <f t="shared" si="216"/>
        <v>0</v>
      </c>
      <c r="AM356" s="125">
        <f t="shared" si="217"/>
        <v>0</v>
      </c>
      <c r="AN356" s="78">
        <f t="shared" si="181"/>
        <v>0</v>
      </c>
    </row>
    <row r="357" spans="1:40" s="1" customFormat="1" x14ac:dyDescent="0.3">
      <c r="A357" s="69" t="s">
        <v>330</v>
      </c>
      <c r="B357" s="139">
        <v>6554</v>
      </c>
      <c r="C357" s="140" t="s">
        <v>124</v>
      </c>
      <c r="D357" s="138">
        <f>SUMIF(Feuil1!$B:$B,Consolidation!$B357,Feuil1!$D:$D)</f>
        <v>0</v>
      </c>
      <c r="E357" s="138"/>
      <c r="F357" s="138">
        <f>SUMIF(Feuil2!$B:$B,Consolidation!$B357,Feuil2!$D:$D)</f>
        <v>0</v>
      </c>
      <c r="G357" s="138"/>
      <c r="H357" s="138">
        <f>SUMIF(Feuil3!$B:$B,Consolidation!$B357,Feuil3!$D:$D)</f>
        <v>0</v>
      </c>
      <c r="I357" s="138"/>
      <c r="J357" s="138">
        <f>SUMIF(Feuil4!$B:$B,Consolidation!$B357,Feuil4!$D:$D)</f>
        <v>0</v>
      </c>
      <c r="K357" s="138"/>
      <c r="L357" s="138">
        <f>SUMIF(Feuil5!$B:$B,Consolidation!$B357,Feuil5!$D:$D)</f>
        <v>0</v>
      </c>
      <c r="M357" s="138"/>
      <c r="N357" s="125">
        <f t="shared" si="212"/>
        <v>0</v>
      </c>
      <c r="O357" s="125">
        <f t="shared" si="213"/>
        <v>0</v>
      </c>
      <c r="P357" s="138">
        <f>SUMIF(Feuil1!$B:$B,Consolidation!$B357,Feuil1!$F:$F)</f>
        <v>0</v>
      </c>
      <c r="Q357" s="138"/>
      <c r="R357" s="138">
        <f>SUMIF(Feuil2!$B:$B,Consolidation!$B357,Feuil2!$F:$F)</f>
        <v>0</v>
      </c>
      <c r="S357" s="138"/>
      <c r="T357" s="138">
        <f>SUMIF(Feuil3!$B:$B,Consolidation!$B357,Feuil3!$F:$F)</f>
        <v>0</v>
      </c>
      <c r="U357" s="138"/>
      <c r="V357" s="138">
        <f>SUMIF(Feuil4!$B:$B,Consolidation!$B357,Feuil4!$F:$F)</f>
        <v>0</v>
      </c>
      <c r="W357" s="138"/>
      <c r="X357" s="138">
        <f>SUMIF(Feuil5!$B:$B,Consolidation!$B357,Feuil5!$F:$F)</f>
        <v>0</v>
      </c>
      <c r="Y357" s="138"/>
      <c r="Z357" s="125">
        <f t="shared" si="214"/>
        <v>0</v>
      </c>
      <c r="AA357" s="125">
        <f t="shared" si="215"/>
        <v>0</v>
      </c>
      <c r="AB357" s="138">
        <f>SUMIF(Feuil1!$B:$B,Consolidation!$B357,Feuil1!$H:$H)</f>
        <v>0</v>
      </c>
      <c r="AC357" s="138"/>
      <c r="AD357" s="138">
        <f>SUMIF(Feuil2!$B:$B,Consolidation!$B357,Feuil2!$H:$H)</f>
        <v>0</v>
      </c>
      <c r="AE357" s="138"/>
      <c r="AF357" s="138">
        <f>SUMIF(Feuil3!$B:$B,Consolidation!$B357,Feuil3!$H:$H)</f>
        <v>0</v>
      </c>
      <c r="AG357" s="138"/>
      <c r="AH357" s="138">
        <f>SUMIF(Feuil4!$B:$B,Consolidation!$B357,Feuil4!$H:$H)</f>
        <v>0</v>
      </c>
      <c r="AI357" s="138"/>
      <c r="AJ357" s="138">
        <f>SUMIF(Feuil5!$B:$B,Consolidation!$B357,Feuil5!$H:$H)</f>
        <v>0</v>
      </c>
      <c r="AK357" s="138"/>
      <c r="AL357" s="125">
        <f t="shared" si="216"/>
        <v>0</v>
      </c>
      <c r="AM357" s="125">
        <f t="shared" si="217"/>
        <v>0</v>
      </c>
      <c r="AN357" s="78">
        <f t="shared" si="181"/>
        <v>0</v>
      </c>
    </row>
    <row r="358" spans="1:40" s="1" customFormat="1" x14ac:dyDescent="0.3">
      <c r="A358" s="69" t="s">
        <v>330</v>
      </c>
      <c r="B358" s="139">
        <v>6555</v>
      </c>
      <c r="C358" s="142" t="s">
        <v>125</v>
      </c>
      <c r="D358" s="138">
        <f>SUMIF(Feuil1!$B:$B,Consolidation!$B358,Feuil1!$D:$D)</f>
        <v>0</v>
      </c>
      <c r="E358" s="138"/>
      <c r="F358" s="138">
        <f>SUMIF(Feuil2!$B:$B,Consolidation!$B358,Feuil2!$D:$D)</f>
        <v>0</v>
      </c>
      <c r="G358" s="138"/>
      <c r="H358" s="138">
        <f>SUMIF(Feuil3!$B:$B,Consolidation!$B358,Feuil3!$D:$D)</f>
        <v>0</v>
      </c>
      <c r="I358" s="138"/>
      <c r="J358" s="138">
        <f>SUMIF(Feuil4!$B:$B,Consolidation!$B358,Feuil4!$D:$D)</f>
        <v>0</v>
      </c>
      <c r="K358" s="138"/>
      <c r="L358" s="138">
        <f>SUMIF(Feuil5!$B:$B,Consolidation!$B358,Feuil5!$D:$D)</f>
        <v>0</v>
      </c>
      <c r="M358" s="138"/>
      <c r="N358" s="125">
        <f t="shared" si="212"/>
        <v>0</v>
      </c>
      <c r="O358" s="125">
        <f t="shared" si="213"/>
        <v>0</v>
      </c>
      <c r="P358" s="138">
        <f>SUMIF(Feuil1!$B:$B,Consolidation!$B358,Feuil1!$F:$F)</f>
        <v>0</v>
      </c>
      <c r="Q358" s="138"/>
      <c r="R358" s="138">
        <f>SUMIF(Feuil2!$B:$B,Consolidation!$B358,Feuil2!$F:$F)</f>
        <v>0</v>
      </c>
      <c r="S358" s="138"/>
      <c r="T358" s="138">
        <f>SUMIF(Feuil3!$B:$B,Consolidation!$B358,Feuil3!$F:$F)</f>
        <v>0</v>
      </c>
      <c r="U358" s="138"/>
      <c r="V358" s="138">
        <f>SUMIF(Feuil4!$B:$B,Consolidation!$B358,Feuil4!$F:$F)</f>
        <v>0</v>
      </c>
      <c r="W358" s="138"/>
      <c r="X358" s="138">
        <f>SUMIF(Feuil5!$B:$B,Consolidation!$B358,Feuil5!$F:$F)</f>
        <v>0</v>
      </c>
      <c r="Y358" s="138"/>
      <c r="Z358" s="125">
        <f t="shared" si="214"/>
        <v>0</v>
      </c>
      <c r="AA358" s="125">
        <f t="shared" si="215"/>
        <v>0</v>
      </c>
      <c r="AB358" s="138">
        <f>SUMIF(Feuil1!$B:$B,Consolidation!$B358,Feuil1!$H:$H)</f>
        <v>0</v>
      </c>
      <c r="AC358" s="138"/>
      <c r="AD358" s="138">
        <f>SUMIF(Feuil2!$B:$B,Consolidation!$B358,Feuil2!$H:$H)</f>
        <v>0</v>
      </c>
      <c r="AE358" s="138"/>
      <c r="AF358" s="138">
        <f>SUMIF(Feuil3!$B:$B,Consolidation!$B358,Feuil3!$H:$H)</f>
        <v>0</v>
      </c>
      <c r="AG358" s="138"/>
      <c r="AH358" s="138">
        <f>SUMIF(Feuil4!$B:$B,Consolidation!$B358,Feuil4!$H:$H)</f>
        <v>0</v>
      </c>
      <c r="AI358" s="138"/>
      <c r="AJ358" s="138">
        <f>SUMIF(Feuil5!$B:$B,Consolidation!$B358,Feuil5!$H:$H)</f>
        <v>0</v>
      </c>
      <c r="AK358" s="138"/>
      <c r="AL358" s="125">
        <f t="shared" si="216"/>
        <v>0</v>
      </c>
      <c r="AM358" s="125">
        <f t="shared" si="217"/>
        <v>0</v>
      </c>
      <c r="AN358" s="78">
        <f t="shared" si="181"/>
        <v>0</v>
      </c>
    </row>
    <row r="359" spans="1:40" s="1" customFormat="1" x14ac:dyDescent="0.3">
      <c r="A359" s="69" t="s">
        <v>330</v>
      </c>
      <c r="B359" s="139">
        <v>6560</v>
      </c>
      <c r="C359" s="140" t="s">
        <v>126</v>
      </c>
      <c r="D359" s="138">
        <f>SUMIF(Feuil1!$B:$B,Consolidation!$B359,Feuil1!$D:$D)</f>
        <v>0</v>
      </c>
      <c r="E359" s="138"/>
      <c r="F359" s="138">
        <f>SUMIF(Feuil2!$B:$B,Consolidation!$B359,Feuil2!$D:$D)</f>
        <v>0</v>
      </c>
      <c r="G359" s="138"/>
      <c r="H359" s="138">
        <f>SUMIF(Feuil3!$B:$B,Consolidation!$B359,Feuil3!$D:$D)</f>
        <v>0</v>
      </c>
      <c r="I359" s="138"/>
      <c r="J359" s="138">
        <f>SUMIF(Feuil4!$B:$B,Consolidation!$B359,Feuil4!$D:$D)</f>
        <v>0</v>
      </c>
      <c r="K359" s="138"/>
      <c r="L359" s="138">
        <f>SUMIF(Feuil5!$B:$B,Consolidation!$B359,Feuil5!$D:$D)</f>
        <v>0</v>
      </c>
      <c r="M359" s="138"/>
      <c r="N359" s="125">
        <f t="shared" si="212"/>
        <v>0</v>
      </c>
      <c r="O359" s="125">
        <f t="shared" si="213"/>
        <v>0</v>
      </c>
      <c r="P359" s="138">
        <f>SUMIF(Feuil1!$B:$B,Consolidation!$B359,Feuil1!$F:$F)</f>
        <v>0</v>
      </c>
      <c r="Q359" s="138"/>
      <c r="R359" s="138">
        <f>SUMIF(Feuil2!$B:$B,Consolidation!$B359,Feuil2!$F:$F)</f>
        <v>0</v>
      </c>
      <c r="S359" s="138"/>
      <c r="T359" s="138">
        <f>SUMIF(Feuil3!$B:$B,Consolidation!$B359,Feuil3!$F:$F)</f>
        <v>0</v>
      </c>
      <c r="U359" s="138"/>
      <c r="V359" s="138">
        <f>SUMIF(Feuil4!$B:$B,Consolidation!$B359,Feuil4!$F:$F)</f>
        <v>0</v>
      </c>
      <c r="W359" s="138"/>
      <c r="X359" s="138">
        <f>SUMIF(Feuil5!$B:$B,Consolidation!$B359,Feuil5!$F:$F)</f>
        <v>0</v>
      </c>
      <c r="Y359" s="138"/>
      <c r="Z359" s="125">
        <f t="shared" si="214"/>
        <v>0</v>
      </c>
      <c r="AA359" s="125">
        <f t="shared" si="215"/>
        <v>0</v>
      </c>
      <c r="AB359" s="138">
        <f>SUMIF(Feuil1!$B:$B,Consolidation!$B359,Feuil1!$H:$H)</f>
        <v>0</v>
      </c>
      <c r="AC359" s="138"/>
      <c r="AD359" s="138">
        <f>SUMIF(Feuil2!$B:$B,Consolidation!$B359,Feuil2!$H:$H)</f>
        <v>0</v>
      </c>
      <c r="AE359" s="138"/>
      <c r="AF359" s="138">
        <f>SUMIF(Feuil3!$B:$B,Consolidation!$B359,Feuil3!$H:$H)</f>
        <v>0</v>
      </c>
      <c r="AG359" s="138"/>
      <c r="AH359" s="138">
        <f>SUMIF(Feuil4!$B:$B,Consolidation!$B359,Feuil4!$H:$H)</f>
        <v>0</v>
      </c>
      <c r="AI359" s="138"/>
      <c r="AJ359" s="138">
        <f>SUMIF(Feuil5!$B:$B,Consolidation!$B359,Feuil5!$H:$H)</f>
        <v>0</v>
      </c>
      <c r="AK359" s="138"/>
      <c r="AL359" s="125">
        <f t="shared" si="216"/>
        <v>0</v>
      </c>
      <c r="AM359" s="125">
        <f t="shared" si="217"/>
        <v>0</v>
      </c>
      <c r="AN359" s="78">
        <f t="shared" si="181"/>
        <v>0</v>
      </c>
    </row>
    <row r="360" spans="1:40" s="92" customFormat="1" x14ac:dyDescent="0.3">
      <c r="A360" s="69" t="s">
        <v>330</v>
      </c>
      <c r="B360" s="136"/>
      <c r="C360" s="137"/>
      <c r="D360" s="138"/>
      <c r="E360" s="138"/>
      <c r="F360" s="138"/>
      <c r="G360" s="138"/>
      <c r="H360" s="138"/>
      <c r="I360" s="138"/>
      <c r="J360" s="138"/>
      <c r="K360" s="138"/>
      <c r="L360" s="138"/>
      <c r="M360" s="138"/>
      <c r="N360" s="125"/>
      <c r="O360" s="125"/>
      <c r="P360" s="138"/>
      <c r="Q360" s="138"/>
      <c r="R360" s="138"/>
      <c r="S360" s="138"/>
      <c r="T360" s="138"/>
      <c r="U360" s="138"/>
      <c r="V360" s="138"/>
      <c r="W360" s="138"/>
      <c r="X360" s="138"/>
      <c r="Y360" s="138"/>
      <c r="Z360" s="125"/>
      <c r="AA360" s="125"/>
      <c r="AB360" s="138"/>
      <c r="AC360" s="138"/>
      <c r="AD360" s="138"/>
      <c r="AE360" s="138"/>
      <c r="AF360" s="138"/>
      <c r="AG360" s="138"/>
      <c r="AH360" s="138"/>
      <c r="AI360" s="138"/>
      <c r="AJ360" s="138"/>
      <c r="AK360" s="138"/>
      <c r="AL360" s="125"/>
      <c r="AM360" s="125"/>
      <c r="AN360" s="78">
        <f t="shared" si="181"/>
        <v>0</v>
      </c>
    </row>
    <row r="361" spans="1:40" s="3" customFormat="1" x14ac:dyDescent="0.3">
      <c r="A361" s="69"/>
      <c r="B361" s="101">
        <v>66</v>
      </c>
      <c r="C361" s="102" t="s">
        <v>296</v>
      </c>
      <c r="D361" s="103">
        <f>SUBTOTAL(9,D362:D371)</f>
        <v>0</v>
      </c>
      <c r="E361" s="103">
        <f>IF($E$5&gt;0,D361/$E$5,0)</f>
        <v>0</v>
      </c>
      <c r="F361" s="103">
        <f>SUBTOTAL(9,F362:F371)</f>
        <v>0</v>
      </c>
      <c r="G361" s="103">
        <f>IF($G$5&gt;0,F361/$G$5,0)</f>
        <v>0</v>
      </c>
      <c r="H361" s="103">
        <f>SUBTOTAL(9,H362:H371)</f>
        <v>0</v>
      </c>
      <c r="I361" s="103">
        <f>IF($I$5&gt;0,H361/$I$5,0)</f>
        <v>0</v>
      </c>
      <c r="J361" s="103">
        <f>SUBTOTAL(9,J362:J371)</f>
        <v>0</v>
      </c>
      <c r="K361" s="103">
        <f>IF($K$5&gt;0,J361/$K$5,0)</f>
        <v>0</v>
      </c>
      <c r="L361" s="103">
        <f>SUBTOTAL(9,L362:L371)</f>
        <v>0</v>
      </c>
      <c r="M361" s="103">
        <f>IF($M$5&gt;0,L361/$M$5,0)</f>
        <v>0</v>
      </c>
      <c r="N361" s="116">
        <f>D361+F361+H361+J361+L361</f>
        <v>0</v>
      </c>
      <c r="O361" s="116">
        <f>E361+G361+I361+K361+M361</f>
        <v>0</v>
      </c>
      <c r="P361" s="103">
        <f>SUBTOTAL(9,P362:P371)</f>
        <v>0</v>
      </c>
      <c r="Q361" s="103">
        <f>IF($Q$5&gt;0,P361/$Q$5,0)</f>
        <v>0</v>
      </c>
      <c r="R361" s="103">
        <f>SUBTOTAL(9,R362:R371)</f>
        <v>0</v>
      </c>
      <c r="S361" s="103">
        <f>IF($S$5&gt;0,R361/$S$5,0)</f>
        <v>0</v>
      </c>
      <c r="T361" s="103">
        <f>SUBTOTAL(9,T362:T371)</f>
        <v>0</v>
      </c>
      <c r="U361" s="103">
        <f>IF($U$5&gt;0,T361/$U$5,0)</f>
        <v>0</v>
      </c>
      <c r="V361" s="103">
        <f>SUBTOTAL(9,V362:V371)</f>
        <v>0</v>
      </c>
      <c r="W361" s="103">
        <f>IF($W$5&gt;0,V361/$W$5,0)</f>
        <v>0</v>
      </c>
      <c r="X361" s="103">
        <f>SUBTOTAL(9,X362:X371)</f>
        <v>0</v>
      </c>
      <c r="Y361" s="103">
        <f>IF($Y$5&gt;0,X361/$Y$5,0)</f>
        <v>0</v>
      </c>
      <c r="Z361" s="116">
        <f>P361+R361+T361+V361+X361</f>
        <v>0</v>
      </c>
      <c r="AA361" s="116">
        <f>Q361+S361+U361+W361+Y361</f>
        <v>0</v>
      </c>
      <c r="AB361" s="103">
        <f>SUBTOTAL(9,AB362:AB371)</f>
        <v>0</v>
      </c>
      <c r="AC361" s="103">
        <f>IF($AC$5&gt;0,AB361/$AC$5,0)</f>
        <v>0</v>
      </c>
      <c r="AD361" s="103">
        <f>SUBTOTAL(9,AD362:AD371)</f>
        <v>0</v>
      </c>
      <c r="AE361" s="103">
        <f>IF($AE$5&gt;0,AD361/$AE$5,0)</f>
        <v>0</v>
      </c>
      <c r="AF361" s="103">
        <f>SUBTOTAL(9,AF362:AF371)</f>
        <v>0</v>
      </c>
      <c r="AG361" s="103">
        <f>IF($AG$5&gt;0,AF361/$AG$5,0)</f>
        <v>0</v>
      </c>
      <c r="AH361" s="103">
        <f>SUBTOTAL(9,AH362:AH371)</f>
        <v>0</v>
      </c>
      <c r="AI361" s="103">
        <f>IF($AI$5&gt;0,AH361/$AI$5,0)</f>
        <v>0</v>
      </c>
      <c r="AJ361" s="103">
        <f>SUBTOTAL(9,AJ362:AJ371)</f>
        <v>0</v>
      </c>
      <c r="AK361" s="103">
        <f>IF($AK$5&gt;0,AJ361/$AK$5,0)</f>
        <v>0</v>
      </c>
      <c r="AL361" s="116">
        <f>AB361+AD361+AF361+AH361+AJ361</f>
        <v>0</v>
      </c>
      <c r="AM361" s="116">
        <f>AC361+AE361+AG361+AI361+AK361</f>
        <v>0</v>
      </c>
      <c r="AN361" s="78">
        <f t="shared" si="181"/>
        <v>0</v>
      </c>
    </row>
    <row r="362" spans="1:40" s="93" customFormat="1" x14ac:dyDescent="0.3">
      <c r="A362" s="69"/>
      <c r="B362" s="139">
        <v>6600</v>
      </c>
      <c r="C362" s="140" t="s">
        <v>297</v>
      </c>
      <c r="D362" s="138">
        <f>SUMIF(Feuil1!$B:$B,Consolidation!$B362,Feuil1!$D:$D)</f>
        <v>0</v>
      </c>
      <c r="E362" s="138"/>
      <c r="F362" s="138">
        <f>SUMIF(Feuil2!$B:$B,Consolidation!$B362,Feuil2!$D:$D)</f>
        <v>0</v>
      </c>
      <c r="G362" s="138"/>
      <c r="H362" s="138">
        <f>SUMIF(Feuil3!$B:$B,Consolidation!$B362,Feuil3!$D:$D)</f>
        <v>0</v>
      </c>
      <c r="I362" s="138"/>
      <c r="J362" s="138">
        <f>SUMIF(Feuil4!$B:$B,Consolidation!$B362,Feuil4!$D:$D)</f>
        <v>0</v>
      </c>
      <c r="K362" s="138"/>
      <c r="L362" s="138">
        <f>SUMIF(Feuil5!$B:$B,Consolidation!$B362,Feuil5!$D:$D)</f>
        <v>0</v>
      </c>
      <c r="M362" s="138"/>
      <c r="N362" s="125">
        <f t="shared" ref="N362:N370" si="218">D362+F362+H362+J362+L362</f>
        <v>0</v>
      </c>
      <c r="O362" s="125">
        <f t="shared" ref="O362:O370" si="219">E362+G362+I362+K362+M362</f>
        <v>0</v>
      </c>
      <c r="P362" s="138">
        <f>SUMIF(Feuil1!$B:$B,Consolidation!$B362,Feuil1!$F:$F)</f>
        <v>0</v>
      </c>
      <c r="Q362" s="138"/>
      <c r="R362" s="138">
        <f>SUMIF(Feuil2!$B:$B,Consolidation!$B362,Feuil2!$F:$F)</f>
        <v>0</v>
      </c>
      <c r="S362" s="138"/>
      <c r="T362" s="138">
        <f>SUMIF(Feuil3!$B:$B,Consolidation!$B362,Feuil3!$F:$F)</f>
        <v>0</v>
      </c>
      <c r="U362" s="138"/>
      <c r="V362" s="138">
        <f>SUMIF(Feuil4!$B:$B,Consolidation!$B362,Feuil4!$F:$F)</f>
        <v>0</v>
      </c>
      <c r="W362" s="138"/>
      <c r="X362" s="138">
        <f>SUMIF(Feuil5!$B:$B,Consolidation!$B362,Feuil5!$F:$F)</f>
        <v>0</v>
      </c>
      <c r="Y362" s="138"/>
      <c r="Z362" s="125">
        <f t="shared" ref="Z362:Z370" si="220">P362+R362+T362+V362+X362</f>
        <v>0</v>
      </c>
      <c r="AA362" s="125">
        <f t="shared" ref="AA362:AA370" si="221">Q362+S362+U362+W362+Y362</f>
        <v>0</v>
      </c>
      <c r="AB362" s="138">
        <f>SUMIF(Feuil1!$B:$B,Consolidation!$B362,Feuil1!$H:$H)</f>
        <v>0</v>
      </c>
      <c r="AC362" s="138"/>
      <c r="AD362" s="138">
        <f>SUMIF(Feuil2!$B:$B,Consolidation!$B362,Feuil2!$H:$H)</f>
        <v>0</v>
      </c>
      <c r="AE362" s="138"/>
      <c r="AF362" s="138">
        <f>SUMIF(Feuil3!$B:$B,Consolidation!$B362,Feuil3!$H:$H)</f>
        <v>0</v>
      </c>
      <c r="AG362" s="138"/>
      <c r="AH362" s="138">
        <f>SUMIF(Feuil4!$B:$B,Consolidation!$B362,Feuil4!$H:$H)</f>
        <v>0</v>
      </c>
      <c r="AI362" s="138"/>
      <c r="AJ362" s="138">
        <f>SUMIF(Feuil5!$B:$B,Consolidation!$B362,Feuil5!$H:$H)</f>
        <v>0</v>
      </c>
      <c r="AK362" s="138"/>
      <c r="AL362" s="125">
        <f t="shared" ref="AL362:AL370" si="222">AB362+AD362+AF362+AH362+AJ362</f>
        <v>0</v>
      </c>
      <c r="AM362" s="125">
        <f t="shared" ref="AM362:AM370" si="223">AC362+AE362+AG362+AI362+AK362</f>
        <v>0</v>
      </c>
      <c r="AN362" s="78">
        <f t="shared" si="181"/>
        <v>0</v>
      </c>
    </row>
    <row r="363" spans="1:40" s="93" customFormat="1" x14ac:dyDescent="0.3">
      <c r="A363" s="69" t="s">
        <v>330</v>
      </c>
      <c r="B363" s="139">
        <v>6601</v>
      </c>
      <c r="C363" s="140" t="s">
        <v>127</v>
      </c>
      <c r="D363" s="138">
        <f>SUMIF(Feuil1!$B:$B,Consolidation!$B363,Feuil1!$D:$D)</f>
        <v>0</v>
      </c>
      <c r="E363" s="138"/>
      <c r="F363" s="138">
        <f>SUMIF(Feuil2!$B:$B,Consolidation!$B363,Feuil2!$D:$D)</f>
        <v>0</v>
      </c>
      <c r="G363" s="138"/>
      <c r="H363" s="138">
        <f>SUMIF(Feuil3!$B:$B,Consolidation!$B363,Feuil3!$D:$D)</f>
        <v>0</v>
      </c>
      <c r="I363" s="138"/>
      <c r="J363" s="138">
        <f>SUMIF(Feuil4!$B:$B,Consolidation!$B363,Feuil4!$D:$D)</f>
        <v>0</v>
      </c>
      <c r="K363" s="138"/>
      <c r="L363" s="138">
        <f>SUMIF(Feuil5!$B:$B,Consolidation!$B363,Feuil5!$D:$D)</f>
        <v>0</v>
      </c>
      <c r="M363" s="138"/>
      <c r="N363" s="125">
        <f t="shared" si="218"/>
        <v>0</v>
      </c>
      <c r="O363" s="125">
        <f t="shared" si="219"/>
        <v>0</v>
      </c>
      <c r="P363" s="138">
        <f>SUMIF(Feuil1!$B:$B,Consolidation!$B363,Feuil1!$F:$F)</f>
        <v>0</v>
      </c>
      <c r="Q363" s="138"/>
      <c r="R363" s="138">
        <f>SUMIF(Feuil2!$B:$B,Consolidation!$B363,Feuil2!$F:$F)</f>
        <v>0</v>
      </c>
      <c r="S363" s="138"/>
      <c r="T363" s="138">
        <f>SUMIF(Feuil3!$B:$B,Consolidation!$B363,Feuil3!$F:$F)</f>
        <v>0</v>
      </c>
      <c r="U363" s="138"/>
      <c r="V363" s="138">
        <f>SUMIF(Feuil4!$B:$B,Consolidation!$B363,Feuil4!$F:$F)</f>
        <v>0</v>
      </c>
      <c r="W363" s="138"/>
      <c r="X363" s="138">
        <f>SUMIF(Feuil5!$B:$B,Consolidation!$B363,Feuil5!$F:$F)</f>
        <v>0</v>
      </c>
      <c r="Y363" s="138"/>
      <c r="Z363" s="125">
        <f t="shared" si="220"/>
        <v>0</v>
      </c>
      <c r="AA363" s="125">
        <f t="shared" si="221"/>
        <v>0</v>
      </c>
      <c r="AB363" s="138">
        <f>SUMIF(Feuil1!$B:$B,Consolidation!$B363,Feuil1!$H:$H)</f>
        <v>0</v>
      </c>
      <c r="AC363" s="138"/>
      <c r="AD363" s="138">
        <f>SUMIF(Feuil2!$B:$B,Consolidation!$B363,Feuil2!$H:$H)</f>
        <v>0</v>
      </c>
      <c r="AE363" s="138"/>
      <c r="AF363" s="138">
        <f>SUMIF(Feuil3!$B:$B,Consolidation!$B363,Feuil3!$H:$H)</f>
        <v>0</v>
      </c>
      <c r="AG363" s="138"/>
      <c r="AH363" s="138">
        <f>SUMIF(Feuil4!$B:$B,Consolidation!$B363,Feuil4!$H:$H)</f>
        <v>0</v>
      </c>
      <c r="AI363" s="138"/>
      <c r="AJ363" s="138">
        <f>SUMIF(Feuil5!$B:$B,Consolidation!$B363,Feuil5!$H:$H)</f>
        <v>0</v>
      </c>
      <c r="AK363" s="138"/>
      <c r="AL363" s="125">
        <f t="shared" si="222"/>
        <v>0</v>
      </c>
      <c r="AM363" s="125">
        <f t="shared" si="223"/>
        <v>0</v>
      </c>
      <c r="AN363" s="78">
        <f t="shared" si="181"/>
        <v>0</v>
      </c>
    </row>
    <row r="364" spans="1:40" s="93" customFormat="1" x14ac:dyDescent="0.3">
      <c r="A364" s="69" t="s">
        <v>330</v>
      </c>
      <c r="B364" s="139">
        <v>6602</v>
      </c>
      <c r="C364" s="140" t="s">
        <v>298</v>
      </c>
      <c r="D364" s="138">
        <f>SUMIF(Feuil1!$B:$B,Consolidation!$B364,Feuil1!$D:$D)</f>
        <v>0</v>
      </c>
      <c r="E364" s="138"/>
      <c r="F364" s="138">
        <f>SUMIF(Feuil2!$B:$B,Consolidation!$B364,Feuil2!$D:$D)</f>
        <v>0</v>
      </c>
      <c r="G364" s="138"/>
      <c r="H364" s="138">
        <f>SUMIF(Feuil3!$B:$B,Consolidation!$B364,Feuil3!$D:$D)</f>
        <v>0</v>
      </c>
      <c r="I364" s="138"/>
      <c r="J364" s="138">
        <f>SUMIF(Feuil4!$B:$B,Consolidation!$B364,Feuil4!$D:$D)</f>
        <v>0</v>
      </c>
      <c r="K364" s="138"/>
      <c r="L364" s="138">
        <f>SUMIF(Feuil5!$B:$B,Consolidation!$B364,Feuil5!$D:$D)</f>
        <v>0</v>
      </c>
      <c r="M364" s="138"/>
      <c r="N364" s="125">
        <f t="shared" si="218"/>
        <v>0</v>
      </c>
      <c r="O364" s="125">
        <f t="shared" si="219"/>
        <v>0</v>
      </c>
      <c r="P364" s="138">
        <f>SUMIF(Feuil1!$B:$B,Consolidation!$B364,Feuil1!$F:$F)</f>
        <v>0</v>
      </c>
      <c r="Q364" s="138"/>
      <c r="R364" s="138">
        <f>SUMIF(Feuil2!$B:$B,Consolidation!$B364,Feuil2!$F:$F)</f>
        <v>0</v>
      </c>
      <c r="S364" s="138"/>
      <c r="T364" s="138">
        <f>SUMIF(Feuil3!$B:$B,Consolidation!$B364,Feuil3!$F:$F)</f>
        <v>0</v>
      </c>
      <c r="U364" s="138"/>
      <c r="V364" s="138">
        <f>SUMIF(Feuil4!$B:$B,Consolidation!$B364,Feuil4!$F:$F)</f>
        <v>0</v>
      </c>
      <c r="W364" s="138"/>
      <c r="X364" s="138">
        <f>SUMIF(Feuil5!$B:$B,Consolidation!$B364,Feuil5!$F:$F)</f>
        <v>0</v>
      </c>
      <c r="Y364" s="138"/>
      <c r="Z364" s="125">
        <f t="shared" si="220"/>
        <v>0</v>
      </c>
      <c r="AA364" s="125">
        <f t="shared" si="221"/>
        <v>0</v>
      </c>
      <c r="AB364" s="138">
        <f>SUMIF(Feuil1!$B:$B,Consolidation!$B364,Feuil1!$H:$H)</f>
        <v>0</v>
      </c>
      <c r="AC364" s="138"/>
      <c r="AD364" s="138">
        <f>SUMIF(Feuil2!$B:$B,Consolidation!$B364,Feuil2!$H:$H)</f>
        <v>0</v>
      </c>
      <c r="AE364" s="138"/>
      <c r="AF364" s="138">
        <f>SUMIF(Feuil3!$B:$B,Consolidation!$B364,Feuil3!$H:$H)</f>
        <v>0</v>
      </c>
      <c r="AG364" s="138"/>
      <c r="AH364" s="138">
        <f>SUMIF(Feuil4!$B:$B,Consolidation!$B364,Feuil4!$H:$H)</f>
        <v>0</v>
      </c>
      <c r="AI364" s="138"/>
      <c r="AJ364" s="138">
        <f>SUMIF(Feuil5!$B:$B,Consolidation!$B364,Feuil5!$H:$H)</f>
        <v>0</v>
      </c>
      <c r="AK364" s="138"/>
      <c r="AL364" s="125">
        <f t="shared" si="222"/>
        <v>0</v>
      </c>
      <c r="AM364" s="125">
        <f t="shared" si="223"/>
        <v>0</v>
      </c>
      <c r="AN364" s="78">
        <f t="shared" si="181"/>
        <v>0</v>
      </c>
    </row>
    <row r="365" spans="1:40" s="1" customFormat="1" x14ac:dyDescent="0.3">
      <c r="A365" s="69" t="s">
        <v>330</v>
      </c>
      <c r="B365" s="139">
        <v>6610</v>
      </c>
      <c r="C365" s="140" t="s">
        <v>299</v>
      </c>
      <c r="D365" s="138">
        <f>SUMIF(Feuil1!$B:$B,Consolidation!$B365,Feuil1!$D:$D)</f>
        <v>0</v>
      </c>
      <c r="E365" s="138"/>
      <c r="F365" s="138">
        <f>SUMIF(Feuil2!$B:$B,Consolidation!$B365,Feuil2!$D:$D)</f>
        <v>0</v>
      </c>
      <c r="G365" s="138"/>
      <c r="H365" s="138">
        <f>SUMIF(Feuil3!$B:$B,Consolidation!$B365,Feuil3!$D:$D)</f>
        <v>0</v>
      </c>
      <c r="I365" s="138"/>
      <c r="J365" s="138">
        <f>SUMIF(Feuil4!$B:$B,Consolidation!$B365,Feuil4!$D:$D)</f>
        <v>0</v>
      </c>
      <c r="K365" s="138"/>
      <c r="L365" s="138">
        <f>SUMIF(Feuil5!$B:$B,Consolidation!$B365,Feuil5!$D:$D)</f>
        <v>0</v>
      </c>
      <c r="M365" s="138"/>
      <c r="N365" s="125">
        <f t="shared" si="218"/>
        <v>0</v>
      </c>
      <c r="O365" s="125">
        <f t="shared" si="219"/>
        <v>0</v>
      </c>
      <c r="P365" s="138">
        <f>SUMIF(Feuil1!$B:$B,Consolidation!$B365,Feuil1!$F:$F)</f>
        <v>0</v>
      </c>
      <c r="Q365" s="138"/>
      <c r="R365" s="138">
        <f>SUMIF(Feuil2!$B:$B,Consolidation!$B365,Feuil2!$F:$F)</f>
        <v>0</v>
      </c>
      <c r="S365" s="138"/>
      <c r="T365" s="138">
        <f>SUMIF(Feuil3!$B:$B,Consolidation!$B365,Feuil3!$F:$F)</f>
        <v>0</v>
      </c>
      <c r="U365" s="138"/>
      <c r="V365" s="138">
        <f>SUMIF(Feuil4!$B:$B,Consolidation!$B365,Feuil4!$F:$F)</f>
        <v>0</v>
      </c>
      <c r="W365" s="138"/>
      <c r="X365" s="138">
        <f>SUMIF(Feuil5!$B:$B,Consolidation!$B365,Feuil5!$F:$F)</f>
        <v>0</v>
      </c>
      <c r="Y365" s="138"/>
      <c r="Z365" s="125">
        <f t="shared" si="220"/>
        <v>0</v>
      </c>
      <c r="AA365" s="125">
        <f t="shared" si="221"/>
        <v>0</v>
      </c>
      <c r="AB365" s="138">
        <f>SUMIF(Feuil1!$B:$B,Consolidation!$B365,Feuil1!$H:$H)</f>
        <v>0</v>
      </c>
      <c r="AC365" s="138"/>
      <c r="AD365" s="138">
        <f>SUMIF(Feuil2!$B:$B,Consolidation!$B365,Feuil2!$H:$H)</f>
        <v>0</v>
      </c>
      <c r="AE365" s="138"/>
      <c r="AF365" s="138">
        <f>SUMIF(Feuil3!$B:$B,Consolidation!$B365,Feuil3!$H:$H)</f>
        <v>0</v>
      </c>
      <c r="AG365" s="138"/>
      <c r="AH365" s="138">
        <f>SUMIF(Feuil4!$B:$B,Consolidation!$B365,Feuil4!$H:$H)</f>
        <v>0</v>
      </c>
      <c r="AI365" s="138"/>
      <c r="AJ365" s="138">
        <f>SUMIF(Feuil5!$B:$B,Consolidation!$B365,Feuil5!$H:$H)</f>
        <v>0</v>
      </c>
      <c r="AK365" s="138"/>
      <c r="AL365" s="125">
        <f t="shared" si="222"/>
        <v>0</v>
      </c>
      <c r="AM365" s="125">
        <f t="shared" si="223"/>
        <v>0</v>
      </c>
      <c r="AN365" s="78">
        <f t="shared" si="181"/>
        <v>0</v>
      </c>
    </row>
    <row r="366" spans="1:40" s="1" customFormat="1" x14ac:dyDescent="0.3">
      <c r="A366" s="69" t="s">
        <v>330</v>
      </c>
      <c r="B366" s="139">
        <v>6620</v>
      </c>
      <c r="C366" s="140" t="s">
        <v>300</v>
      </c>
      <c r="D366" s="138">
        <f>SUMIF(Feuil1!$B:$B,Consolidation!$B366,Feuil1!$D:$D)</f>
        <v>0</v>
      </c>
      <c r="E366" s="138"/>
      <c r="F366" s="138">
        <f>SUMIF(Feuil2!$B:$B,Consolidation!$B366,Feuil2!$D:$D)</f>
        <v>0</v>
      </c>
      <c r="G366" s="138"/>
      <c r="H366" s="138">
        <f>SUMIF(Feuil3!$B:$B,Consolidation!$B366,Feuil3!$D:$D)</f>
        <v>0</v>
      </c>
      <c r="I366" s="138"/>
      <c r="J366" s="138">
        <f>SUMIF(Feuil4!$B:$B,Consolidation!$B366,Feuil4!$D:$D)</f>
        <v>0</v>
      </c>
      <c r="K366" s="138"/>
      <c r="L366" s="138">
        <f>SUMIF(Feuil5!$B:$B,Consolidation!$B366,Feuil5!$D:$D)</f>
        <v>0</v>
      </c>
      <c r="M366" s="138"/>
      <c r="N366" s="125">
        <f t="shared" si="218"/>
        <v>0</v>
      </c>
      <c r="O366" s="125">
        <f t="shared" si="219"/>
        <v>0</v>
      </c>
      <c r="P366" s="138">
        <f>SUMIF(Feuil1!$B:$B,Consolidation!$B366,Feuil1!$F:$F)</f>
        <v>0</v>
      </c>
      <c r="Q366" s="138"/>
      <c r="R366" s="138">
        <f>SUMIF(Feuil2!$B:$B,Consolidation!$B366,Feuil2!$F:$F)</f>
        <v>0</v>
      </c>
      <c r="S366" s="138"/>
      <c r="T366" s="138">
        <f>SUMIF(Feuil3!$B:$B,Consolidation!$B366,Feuil3!$F:$F)</f>
        <v>0</v>
      </c>
      <c r="U366" s="138"/>
      <c r="V366" s="138">
        <f>SUMIF(Feuil4!$B:$B,Consolidation!$B366,Feuil4!$F:$F)</f>
        <v>0</v>
      </c>
      <c r="W366" s="138"/>
      <c r="X366" s="138">
        <f>SUMIF(Feuil5!$B:$B,Consolidation!$B366,Feuil5!$F:$F)</f>
        <v>0</v>
      </c>
      <c r="Y366" s="138"/>
      <c r="Z366" s="125">
        <f t="shared" si="220"/>
        <v>0</v>
      </c>
      <c r="AA366" s="125">
        <f t="shared" si="221"/>
        <v>0</v>
      </c>
      <c r="AB366" s="138">
        <f>SUMIF(Feuil1!$B:$B,Consolidation!$B366,Feuil1!$H:$H)</f>
        <v>0</v>
      </c>
      <c r="AC366" s="138"/>
      <c r="AD366" s="138">
        <f>SUMIF(Feuil2!$B:$B,Consolidation!$B366,Feuil2!$H:$H)</f>
        <v>0</v>
      </c>
      <c r="AE366" s="138"/>
      <c r="AF366" s="138">
        <f>SUMIF(Feuil3!$B:$B,Consolidation!$B366,Feuil3!$H:$H)</f>
        <v>0</v>
      </c>
      <c r="AG366" s="138"/>
      <c r="AH366" s="138">
        <f>SUMIF(Feuil4!$B:$B,Consolidation!$B366,Feuil4!$H:$H)</f>
        <v>0</v>
      </c>
      <c r="AI366" s="138"/>
      <c r="AJ366" s="138">
        <f>SUMIF(Feuil5!$B:$B,Consolidation!$B366,Feuil5!$H:$H)</f>
        <v>0</v>
      </c>
      <c r="AK366" s="138"/>
      <c r="AL366" s="125">
        <f t="shared" si="222"/>
        <v>0</v>
      </c>
      <c r="AM366" s="125">
        <f t="shared" si="223"/>
        <v>0</v>
      </c>
      <c r="AN366" s="78">
        <f t="shared" si="181"/>
        <v>0</v>
      </c>
    </row>
    <row r="367" spans="1:40" s="1" customFormat="1" x14ac:dyDescent="0.3">
      <c r="A367" s="69" t="s">
        <v>330</v>
      </c>
      <c r="B367" s="139">
        <v>6630</v>
      </c>
      <c r="C367" s="140" t="s">
        <v>301</v>
      </c>
      <c r="D367" s="138">
        <f>SUMIF(Feuil1!$B:$B,Consolidation!$B367,Feuil1!$D:$D)</f>
        <v>0</v>
      </c>
      <c r="E367" s="138"/>
      <c r="F367" s="138">
        <f>SUMIF(Feuil2!$B:$B,Consolidation!$B367,Feuil2!$D:$D)</f>
        <v>0</v>
      </c>
      <c r="G367" s="138"/>
      <c r="H367" s="138">
        <f>SUMIF(Feuil3!$B:$B,Consolidation!$B367,Feuil3!$D:$D)</f>
        <v>0</v>
      </c>
      <c r="I367" s="138"/>
      <c r="J367" s="138">
        <f>SUMIF(Feuil4!$B:$B,Consolidation!$B367,Feuil4!$D:$D)</f>
        <v>0</v>
      </c>
      <c r="K367" s="138"/>
      <c r="L367" s="138">
        <f>SUMIF(Feuil5!$B:$B,Consolidation!$B367,Feuil5!$D:$D)</f>
        <v>0</v>
      </c>
      <c r="M367" s="138"/>
      <c r="N367" s="125">
        <f t="shared" si="218"/>
        <v>0</v>
      </c>
      <c r="O367" s="125">
        <f t="shared" si="219"/>
        <v>0</v>
      </c>
      <c r="P367" s="138">
        <f>SUMIF(Feuil1!$B:$B,Consolidation!$B367,Feuil1!$F:$F)</f>
        <v>0</v>
      </c>
      <c r="Q367" s="138"/>
      <c r="R367" s="138">
        <f>SUMIF(Feuil2!$B:$B,Consolidation!$B367,Feuil2!$F:$F)</f>
        <v>0</v>
      </c>
      <c r="S367" s="138"/>
      <c r="T367" s="138">
        <f>SUMIF(Feuil3!$B:$B,Consolidation!$B367,Feuil3!$F:$F)</f>
        <v>0</v>
      </c>
      <c r="U367" s="138"/>
      <c r="V367" s="138">
        <f>SUMIF(Feuil4!$B:$B,Consolidation!$B367,Feuil4!$F:$F)</f>
        <v>0</v>
      </c>
      <c r="W367" s="138"/>
      <c r="X367" s="138">
        <f>SUMIF(Feuil5!$B:$B,Consolidation!$B367,Feuil5!$F:$F)</f>
        <v>0</v>
      </c>
      <c r="Y367" s="138"/>
      <c r="Z367" s="125">
        <f t="shared" si="220"/>
        <v>0</v>
      </c>
      <c r="AA367" s="125">
        <f t="shared" si="221"/>
        <v>0</v>
      </c>
      <c r="AB367" s="138">
        <f>SUMIF(Feuil1!$B:$B,Consolidation!$B367,Feuil1!$H:$H)</f>
        <v>0</v>
      </c>
      <c r="AC367" s="138"/>
      <c r="AD367" s="138">
        <f>SUMIF(Feuil2!$B:$B,Consolidation!$B367,Feuil2!$H:$H)</f>
        <v>0</v>
      </c>
      <c r="AE367" s="138"/>
      <c r="AF367" s="138">
        <f>SUMIF(Feuil3!$B:$B,Consolidation!$B367,Feuil3!$H:$H)</f>
        <v>0</v>
      </c>
      <c r="AG367" s="138"/>
      <c r="AH367" s="138">
        <f>SUMIF(Feuil4!$B:$B,Consolidation!$B367,Feuil4!$H:$H)</f>
        <v>0</v>
      </c>
      <c r="AI367" s="138"/>
      <c r="AJ367" s="138">
        <f>SUMIF(Feuil5!$B:$B,Consolidation!$B367,Feuil5!$H:$H)</f>
        <v>0</v>
      </c>
      <c r="AK367" s="138"/>
      <c r="AL367" s="125">
        <f t="shared" si="222"/>
        <v>0</v>
      </c>
      <c r="AM367" s="125">
        <f t="shared" si="223"/>
        <v>0</v>
      </c>
      <c r="AN367" s="78">
        <f t="shared" si="181"/>
        <v>0</v>
      </c>
    </row>
    <row r="368" spans="1:40" s="1" customFormat="1" x14ac:dyDescent="0.3">
      <c r="A368" s="69" t="s">
        <v>330</v>
      </c>
      <c r="B368" s="139">
        <v>6650</v>
      </c>
      <c r="C368" s="140" t="s">
        <v>128</v>
      </c>
      <c r="D368" s="138">
        <f>SUMIF(Feuil1!$B:$B,Consolidation!$B368,Feuil1!$D:$D)</f>
        <v>0</v>
      </c>
      <c r="E368" s="138"/>
      <c r="F368" s="138">
        <f>SUMIF(Feuil2!$B:$B,Consolidation!$B368,Feuil2!$D:$D)</f>
        <v>0</v>
      </c>
      <c r="G368" s="138"/>
      <c r="H368" s="138">
        <f>SUMIF(Feuil3!$B:$B,Consolidation!$B368,Feuil3!$D:$D)</f>
        <v>0</v>
      </c>
      <c r="I368" s="138"/>
      <c r="J368" s="138">
        <f>SUMIF(Feuil4!$B:$B,Consolidation!$B368,Feuil4!$D:$D)</f>
        <v>0</v>
      </c>
      <c r="K368" s="138"/>
      <c r="L368" s="138">
        <f>SUMIF(Feuil5!$B:$B,Consolidation!$B368,Feuil5!$D:$D)</f>
        <v>0</v>
      </c>
      <c r="M368" s="138"/>
      <c r="N368" s="125">
        <f t="shared" si="218"/>
        <v>0</v>
      </c>
      <c r="O368" s="125">
        <f t="shared" si="219"/>
        <v>0</v>
      </c>
      <c r="P368" s="138">
        <f>SUMIF(Feuil1!$B:$B,Consolidation!$B368,Feuil1!$F:$F)</f>
        <v>0</v>
      </c>
      <c r="Q368" s="138"/>
      <c r="R368" s="138">
        <f>SUMIF(Feuil2!$B:$B,Consolidation!$B368,Feuil2!$F:$F)</f>
        <v>0</v>
      </c>
      <c r="S368" s="138"/>
      <c r="T368" s="138">
        <f>SUMIF(Feuil3!$B:$B,Consolidation!$B368,Feuil3!$F:$F)</f>
        <v>0</v>
      </c>
      <c r="U368" s="138"/>
      <c r="V368" s="138">
        <f>SUMIF(Feuil4!$B:$B,Consolidation!$B368,Feuil4!$F:$F)</f>
        <v>0</v>
      </c>
      <c r="W368" s="138"/>
      <c r="X368" s="138">
        <f>SUMIF(Feuil5!$B:$B,Consolidation!$B368,Feuil5!$F:$F)</f>
        <v>0</v>
      </c>
      <c r="Y368" s="138"/>
      <c r="Z368" s="125">
        <f t="shared" si="220"/>
        <v>0</v>
      </c>
      <c r="AA368" s="125">
        <f t="shared" si="221"/>
        <v>0</v>
      </c>
      <c r="AB368" s="138">
        <f>SUMIF(Feuil1!$B:$B,Consolidation!$B368,Feuil1!$H:$H)</f>
        <v>0</v>
      </c>
      <c r="AC368" s="138"/>
      <c r="AD368" s="138">
        <f>SUMIF(Feuil2!$B:$B,Consolidation!$B368,Feuil2!$H:$H)</f>
        <v>0</v>
      </c>
      <c r="AE368" s="138"/>
      <c r="AF368" s="138">
        <f>SUMIF(Feuil3!$B:$B,Consolidation!$B368,Feuil3!$H:$H)</f>
        <v>0</v>
      </c>
      <c r="AG368" s="138"/>
      <c r="AH368" s="138">
        <f>SUMIF(Feuil4!$B:$B,Consolidation!$B368,Feuil4!$H:$H)</f>
        <v>0</v>
      </c>
      <c r="AI368" s="138"/>
      <c r="AJ368" s="138">
        <f>SUMIF(Feuil5!$B:$B,Consolidation!$B368,Feuil5!$H:$H)</f>
        <v>0</v>
      </c>
      <c r="AK368" s="138"/>
      <c r="AL368" s="125">
        <f t="shared" si="222"/>
        <v>0</v>
      </c>
      <c r="AM368" s="125">
        <f t="shared" si="223"/>
        <v>0</v>
      </c>
      <c r="AN368" s="78">
        <f t="shared" si="181"/>
        <v>0</v>
      </c>
    </row>
    <row r="369" spans="1:40" s="1" customFormat="1" x14ac:dyDescent="0.3">
      <c r="A369" s="69" t="s">
        <v>330</v>
      </c>
      <c r="B369" s="139">
        <v>6651</v>
      </c>
      <c r="C369" s="140" t="s">
        <v>302</v>
      </c>
      <c r="D369" s="138">
        <f>SUMIF(Feuil1!$B:$B,Consolidation!$B369,Feuil1!$D:$D)</f>
        <v>0</v>
      </c>
      <c r="E369" s="138"/>
      <c r="F369" s="138">
        <f>SUMIF(Feuil2!$B:$B,Consolidation!$B369,Feuil2!$D:$D)</f>
        <v>0</v>
      </c>
      <c r="G369" s="138"/>
      <c r="H369" s="138">
        <f>SUMIF(Feuil3!$B:$B,Consolidation!$B369,Feuil3!$D:$D)</f>
        <v>0</v>
      </c>
      <c r="I369" s="138"/>
      <c r="J369" s="138">
        <f>SUMIF(Feuil4!$B:$B,Consolidation!$B369,Feuil4!$D:$D)</f>
        <v>0</v>
      </c>
      <c r="K369" s="138"/>
      <c r="L369" s="138">
        <f>SUMIF(Feuil5!$B:$B,Consolidation!$B369,Feuil5!$D:$D)</f>
        <v>0</v>
      </c>
      <c r="M369" s="138"/>
      <c r="N369" s="125">
        <f t="shared" si="218"/>
        <v>0</v>
      </c>
      <c r="O369" s="125">
        <f t="shared" si="219"/>
        <v>0</v>
      </c>
      <c r="P369" s="138">
        <f>SUMIF(Feuil1!$B:$B,Consolidation!$B369,Feuil1!$F:$F)</f>
        <v>0</v>
      </c>
      <c r="Q369" s="138"/>
      <c r="R369" s="138">
        <f>SUMIF(Feuil2!$B:$B,Consolidation!$B369,Feuil2!$F:$F)</f>
        <v>0</v>
      </c>
      <c r="S369" s="138"/>
      <c r="T369" s="138">
        <f>SUMIF(Feuil3!$B:$B,Consolidation!$B369,Feuil3!$F:$F)</f>
        <v>0</v>
      </c>
      <c r="U369" s="138"/>
      <c r="V369" s="138">
        <f>SUMIF(Feuil4!$B:$B,Consolidation!$B369,Feuil4!$F:$F)</f>
        <v>0</v>
      </c>
      <c r="W369" s="138"/>
      <c r="X369" s="138">
        <f>SUMIF(Feuil5!$B:$B,Consolidation!$B369,Feuil5!$F:$F)</f>
        <v>0</v>
      </c>
      <c r="Y369" s="138"/>
      <c r="Z369" s="125">
        <f t="shared" si="220"/>
        <v>0</v>
      </c>
      <c r="AA369" s="125">
        <f t="shared" si="221"/>
        <v>0</v>
      </c>
      <c r="AB369" s="138">
        <f>SUMIF(Feuil1!$B:$B,Consolidation!$B369,Feuil1!$H:$H)</f>
        <v>0</v>
      </c>
      <c r="AC369" s="138"/>
      <c r="AD369" s="138">
        <f>SUMIF(Feuil2!$B:$B,Consolidation!$B369,Feuil2!$H:$H)</f>
        <v>0</v>
      </c>
      <c r="AE369" s="138"/>
      <c r="AF369" s="138">
        <f>SUMIF(Feuil3!$B:$B,Consolidation!$B369,Feuil3!$H:$H)</f>
        <v>0</v>
      </c>
      <c r="AG369" s="138"/>
      <c r="AH369" s="138">
        <f>SUMIF(Feuil4!$B:$B,Consolidation!$B369,Feuil4!$H:$H)</f>
        <v>0</v>
      </c>
      <c r="AI369" s="138"/>
      <c r="AJ369" s="138">
        <f>SUMIF(Feuil5!$B:$B,Consolidation!$B369,Feuil5!$H:$H)</f>
        <v>0</v>
      </c>
      <c r="AK369" s="138"/>
      <c r="AL369" s="125">
        <f t="shared" si="222"/>
        <v>0</v>
      </c>
      <c r="AM369" s="125">
        <f t="shared" si="223"/>
        <v>0</v>
      </c>
      <c r="AN369" s="78">
        <f t="shared" si="181"/>
        <v>0</v>
      </c>
    </row>
    <row r="370" spans="1:40" s="1" customFormat="1" x14ac:dyDescent="0.3">
      <c r="A370" s="69" t="s">
        <v>330</v>
      </c>
      <c r="B370" s="139">
        <v>6652</v>
      </c>
      <c r="C370" s="140" t="s">
        <v>303</v>
      </c>
      <c r="D370" s="138">
        <f>SUMIF(Feuil1!$B:$B,Consolidation!$B370,Feuil1!$D:$D)</f>
        <v>0</v>
      </c>
      <c r="E370" s="138"/>
      <c r="F370" s="138">
        <f>SUMIF(Feuil2!$B:$B,Consolidation!$B370,Feuil2!$D:$D)</f>
        <v>0</v>
      </c>
      <c r="G370" s="138"/>
      <c r="H370" s="138">
        <f>SUMIF(Feuil3!$B:$B,Consolidation!$B370,Feuil3!$D:$D)</f>
        <v>0</v>
      </c>
      <c r="I370" s="138"/>
      <c r="J370" s="138">
        <f>SUMIF(Feuil4!$B:$B,Consolidation!$B370,Feuil4!$D:$D)</f>
        <v>0</v>
      </c>
      <c r="K370" s="138"/>
      <c r="L370" s="138">
        <f>SUMIF(Feuil5!$B:$B,Consolidation!$B370,Feuil5!$D:$D)</f>
        <v>0</v>
      </c>
      <c r="M370" s="138"/>
      <c r="N370" s="125">
        <f t="shared" si="218"/>
        <v>0</v>
      </c>
      <c r="O370" s="125">
        <f t="shared" si="219"/>
        <v>0</v>
      </c>
      <c r="P370" s="138">
        <f>SUMIF(Feuil1!$B:$B,Consolidation!$B370,Feuil1!$F:$F)</f>
        <v>0</v>
      </c>
      <c r="Q370" s="138"/>
      <c r="R370" s="138">
        <f>SUMIF(Feuil2!$B:$B,Consolidation!$B370,Feuil2!$F:$F)</f>
        <v>0</v>
      </c>
      <c r="S370" s="138"/>
      <c r="T370" s="138">
        <f>SUMIF(Feuil3!$B:$B,Consolidation!$B370,Feuil3!$F:$F)</f>
        <v>0</v>
      </c>
      <c r="U370" s="138"/>
      <c r="V370" s="138">
        <f>SUMIF(Feuil4!$B:$B,Consolidation!$B370,Feuil4!$F:$F)</f>
        <v>0</v>
      </c>
      <c r="W370" s="138"/>
      <c r="X370" s="138">
        <f>SUMIF(Feuil5!$B:$B,Consolidation!$B370,Feuil5!$F:$F)</f>
        <v>0</v>
      </c>
      <c r="Y370" s="138"/>
      <c r="Z370" s="125">
        <f t="shared" si="220"/>
        <v>0</v>
      </c>
      <c r="AA370" s="125">
        <f t="shared" si="221"/>
        <v>0</v>
      </c>
      <c r="AB370" s="138">
        <f>SUMIF(Feuil1!$B:$B,Consolidation!$B370,Feuil1!$H:$H)</f>
        <v>0</v>
      </c>
      <c r="AC370" s="138"/>
      <c r="AD370" s="138">
        <f>SUMIF(Feuil2!$B:$B,Consolidation!$B370,Feuil2!$H:$H)</f>
        <v>0</v>
      </c>
      <c r="AE370" s="138"/>
      <c r="AF370" s="138">
        <f>SUMIF(Feuil3!$B:$B,Consolidation!$B370,Feuil3!$H:$H)</f>
        <v>0</v>
      </c>
      <c r="AG370" s="138"/>
      <c r="AH370" s="138">
        <f>SUMIF(Feuil4!$B:$B,Consolidation!$B370,Feuil4!$H:$H)</f>
        <v>0</v>
      </c>
      <c r="AI370" s="138"/>
      <c r="AJ370" s="138">
        <f>SUMIF(Feuil5!$B:$B,Consolidation!$B370,Feuil5!$H:$H)</f>
        <v>0</v>
      </c>
      <c r="AK370" s="138"/>
      <c r="AL370" s="125">
        <f t="shared" si="222"/>
        <v>0</v>
      </c>
      <c r="AM370" s="125">
        <f t="shared" si="223"/>
        <v>0</v>
      </c>
      <c r="AN370" s="78">
        <f t="shared" si="181"/>
        <v>0</v>
      </c>
    </row>
    <row r="371" spans="1:40" s="92" customFormat="1" x14ac:dyDescent="0.3">
      <c r="A371" s="69" t="s">
        <v>330</v>
      </c>
      <c r="B371" s="136"/>
      <c r="C371" s="137"/>
      <c r="D371" s="138"/>
      <c r="E371" s="138"/>
      <c r="F371" s="138"/>
      <c r="G371" s="138"/>
      <c r="H371" s="138"/>
      <c r="I371" s="138"/>
      <c r="J371" s="138"/>
      <c r="K371" s="138"/>
      <c r="L371" s="138"/>
      <c r="M371" s="138"/>
      <c r="N371" s="125"/>
      <c r="O371" s="125"/>
      <c r="P371" s="138"/>
      <c r="Q371" s="138"/>
      <c r="R371" s="138"/>
      <c r="S371" s="138"/>
      <c r="T371" s="138"/>
      <c r="U371" s="138"/>
      <c r="V371" s="138"/>
      <c r="W371" s="138"/>
      <c r="X371" s="138"/>
      <c r="Y371" s="138"/>
      <c r="Z371" s="125"/>
      <c r="AA371" s="125"/>
      <c r="AB371" s="138"/>
      <c r="AC371" s="138"/>
      <c r="AD371" s="138"/>
      <c r="AE371" s="138"/>
      <c r="AF371" s="138"/>
      <c r="AG371" s="138"/>
      <c r="AH371" s="138"/>
      <c r="AI371" s="138"/>
      <c r="AJ371" s="138"/>
      <c r="AK371" s="138"/>
      <c r="AL371" s="125"/>
      <c r="AM371" s="125"/>
      <c r="AN371" s="78">
        <f t="shared" si="181"/>
        <v>0</v>
      </c>
    </row>
    <row r="372" spans="1:40" s="3" customFormat="1" x14ac:dyDescent="0.3">
      <c r="A372" s="69"/>
      <c r="B372" s="101">
        <v>67</v>
      </c>
      <c r="C372" s="102" t="s">
        <v>304</v>
      </c>
      <c r="D372" s="103">
        <f>SUBTOTAL(9,D373:D378)</f>
        <v>0</v>
      </c>
      <c r="E372" s="103">
        <f>IF($E$5&gt;0,D372/$E$5,0)</f>
        <v>0</v>
      </c>
      <c r="F372" s="103">
        <f>SUBTOTAL(9,F373:F378)</f>
        <v>0</v>
      </c>
      <c r="G372" s="103">
        <f>IF($G$5&gt;0,F372/$G$5,0)</f>
        <v>0</v>
      </c>
      <c r="H372" s="103">
        <f>SUBTOTAL(9,H373:H378)</f>
        <v>0</v>
      </c>
      <c r="I372" s="103">
        <f>IF($I$5&gt;0,H372/$I$5,0)</f>
        <v>0</v>
      </c>
      <c r="J372" s="103">
        <f>SUBTOTAL(9,J373:J378)</f>
        <v>0</v>
      </c>
      <c r="K372" s="103">
        <f>IF($K$5&gt;0,J372/$K$5,0)</f>
        <v>0</v>
      </c>
      <c r="L372" s="103">
        <f>SUBTOTAL(9,L373:L378)</f>
        <v>0</v>
      </c>
      <c r="M372" s="103">
        <f>IF($M$5&gt;0,L372/$M$5,0)</f>
        <v>0</v>
      </c>
      <c r="N372" s="116">
        <f>D372+F372+H372+J372+L372</f>
        <v>0</v>
      </c>
      <c r="O372" s="116">
        <f>E372+G372+I372+K372+M372</f>
        <v>0</v>
      </c>
      <c r="P372" s="103">
        <f>SUBTOTAL(9,P373:P378)</f>
        <v>0</v>
      </c>
      <c r="Q372" s="103">
        <f>IF($Q$5&gt;0,P372/$Q$5,0)</f>
        <v>0</v>
      </c>
      <c r="R372" s="103">
        <f>SUBTOTAL(9,R373:R378)</f>
        <v>0</v>
      </c>
      <c r="S372" s="103">
        <f>IF($S$5&gt;0,R372/$S$5,0)</f>
        <v>0</v>
      </c>
      <c r="T372" s="103">
        <f>SUBTOTAL(9,T373:T378)</f>
        <v>0</v>
      </c>
      <c r="U372" s="103">
        <f>IF($U$5&gt;0,T372/$U$5,0)</f>
        <v>0</v>
      </c>
      <c r="V372" s="103">
        <f>SUBTOTAL(9,V373:V378)</f>
        <v>0</v>
      </c>
      <c r="W372" s="103">
        <f>IF($W$5&gt;0,V372/$W$5,0)</f>
        <v>0</v>
      </c>
      <c r="X372" s="103">
        <f>SUBTOTAL(9,X373:X378)</f>
        <v>0</v>
      </c>
      <c r="Y372" s="103">
        <f>IF($Y$5&gt;0,X372/$Y$5,0)</f>
        <v>0</v>
      </c>
      <c r="Z372" s="116">
        <f>P372+R372+T372+V372+X372</f>
        <v>0</v>
      </c>
      <c r="AA372" s="116">
        <f>Q372+S372+U372+W372+Y372</f>
        <v>0</v>
      </c>
      <c r="AB372" s="103">
        <f>SUBTOTAL(9,AB373:AB378)</f>
        <v>0</v>
      </c>
      <c r="AC372" s="103">
        <f>IF($AC$5&gt;0,AB372/$AC$5,0)</f>
        <v>0</v>
      </c>
      <c r="AD372" s="103">
        <f>SUBTOTAL(9,AD373:AD378)</f>
        <v>0</v>
      </c>
      <c r="AE372" s="103">
        <f>IF($AE$5&gt;0,AD372/$AE$5,0)</f>
        <v>0</v>
      </c>
      <c r="AF372" s="103">
        <f>SUBTOTAL(9,AF373:AF378)</f>
        <v>0</v>
      </c>
      <c r="AG372" s="103">
        <f>IF($AG$5&gt;0,AF372/$AG$5,0)</f>
        <v>0</v>
      </c>
      <c r="AH372" s="103">
        <f>SUBTOTAL(9,AH373:AH378)</f>
        <v>0</v>
      </c>
      <c r="AI372" s="103">
        <f>IF($AI$5&gt;0,AH372/$AI$5,0)</f>
        <v>0</v>
      </c>
      <c r="AJ372" s="103">
        <f>SUBTOTAL(9,AJ373:AJ378)</f>
        <v>0</v>
      </c>
      <c r="AK372" s="103">
        <f>IF($AK$5&gt;0,AJ372/$AK$5,0)</f>
        <v>0</v>
      </c>
      <c r="AL372" s="116">
        <f>AB372+AD372+AF372+AH372+AJ372</f>
        <v>0</v>
      </c>
      <c r="AM372" s="116">
        <f>AC372+AE372+AG372+AI372+AK372</f>
        <v>0</v>
      </c>
      <c r="AN372" s="78">
        <f t="shared" si="181"/>
        <v>0</v>
      </c>
    </row>
    <row r="373" spans="1:40" s="92" customFormat="1" x14ac:dyDescent="0.3">
      <c r="A373" s="69" t="s">
        <v>330</v>
      </c>
      <c r="B373" s="139">
        <v>6700</v>
      </c>
      <c r="C373" s="140" t="s">
        <v>305</v>
      </c>
      <c r="D373" s="138">
        <f>SUMIF(Feuil1!$B:$B,Consolidation!$B373,Feuil1!$D:$D)</f>
        <v>0</v>
      </c>
      <c r="E373" s="138"/>
      <c r="F373" s="138">
        <f>SUMIF(Feuil2!$B:$B,Consolidation!$B373,Feuil2!$D:$D)</f>
        <v>0</v>
      </c>
      <c r="G373" s="138"/>
      <c r="H373" s="138">
        <f>SUMIF(Feuil3!$B:$B,Consolidation!$B373,Feuil3!$D:$D)</f>
        <v>0</v>
      </c>
      <c r="I373" s="138"/>
      <c r="J373" s="138">
        <f>SUMIF(Feuil4!$B:$B,Consolidation!$B373,Feuil4!$D:$D)</f>
        <v>0</v>
      </c>
      <c r="K373" s="138"/>
      <c r="L373" s="138">
        <f>SUMIF(Feuil5!$B:$B,Consolidation!$B373,Feuil5!$D:$D)</f>
        <v>0</v>
      </c>
      <c r="M373" s="138"/>
      <c r="N373" s="125">
        <f t="shared" ref="N373:N377" si="224">D373+F373+H373+J373+L373</f>
        <v>0</v>
      </c>
      <c r="O373" s="125">
        <f t="shared" ref="O373:O377" si="225">E373+G373+I373+K373+M373</f>
        <v>0</v>
      </c>
      <c r="P373" s="138">
        <f>SUMIF(Feuil1!$B:$B,Consolidation!$B373,Feuil1!$F:$F)</f>
        <v>0</v>
      </c>
      <c r="Q373" s="138"/>
      <c r="R373" s="138">
        <f>SUMIF(Feuil2!$B:$B,Consolidation!$B373,Feuil2!$F:$F)</f>
        <v>0</v>
      </c>
      <c r="S373" s="138"/>
      <c r="T373" s="138">
        <f>SUMIF(Feuil3!$B:$B,Consolidation!$B373,Feuil3!$F:$F)</f>
        <v>0</v>
      </c>
      <c r="U373" s="138"/>
      <c r="V373" s="138">
        <f>SUMIF(Feuil4!$B:$B,Consolidation!$B373,Feuil4!$F:$F)</f>
        <v>0</v>
      </c>
      <c r="W373" s="138"/>
      <c r="X373" s="138">
        <f>SUMIF(Feuil5!$B:$B,Consolidation!$B373,Feuil5!$F:$F)</f>
        <v>0</v>
      </c>
      <c r="Y373" s="138"/>
      <c r="Z373" s="125">
        <f t="shared" ref="Z373:Z377" si="226">P373+R373+T373+V373+X373</f>
        <v>0</v>
      </c>
      <c r="AA373" s="125">
        <f t="shared" ref="AA373:AA377" si="227">Q373+S373+U373+W373+Y373</f>
        <v>0</v>
      </c>
      <c r="AB373" s="138">
        <f>SUMIF(Feuil1!$B:$B,Consolidation!$B373,Feuil1!$H:$H)</f>
        <v>0</v>
      </c>
      <c r="AC373" s="138"/>
      <c r="AD373" s="138">
        <f>SUMIF(Feuil2!$B:$B,Consolidation!$B373,Feuil2!$H:$H)</f>
        <v>0</v>
      </c>
      <c r="AE373" s="138"/>
      <c r="AF373" s="138">
        <f>SUMIF(Feuil3!$B:$B,Consolidation!$B373,Feuil3!$H:$H)</f>
        <v>0</v>
      </c>
      <c r="AG373" s="138"/>
      <c r="AH373" s="138">
        <f>SUMIF(Feuil4!$B:$B,Consolidation!$B373,Feuil4!$H:$H)</f>
        <v>0</v>
      </c>
      <c r="AI373" s="138"/>
      <c r="AJ373" s="138">
        <f>SUMIF(Feuil5!$B:$B,Consolidation!$B373,Feuil5!$H:$H)</f>
        <v>0</v>
      </c>
      <c r="AK373" s="138"/>
      <c r="AL373" s="125">
        <f t="shared" ref="AL373:AL377" si="228">AB373+AD373+AF373+AH373+AJ373</f>
        <v>0</v>
      </c>
      <c r="AM373" s="125">
        <f t="shared" ref="AM373:AM377" si="229">AC373+AE373+AG373+AI373+AK373</f>
        <v>0</v>
      </c>
      <c r="AN373" s="78">
        <f t="shared" si="181"/>
        <v>0</v>
      </c>
    </row>
    <row r="374" spans="1:40" s="93" customFormat="1" x14ac:dyDescent="0.3">
      <c r="A374" s="69" t="s">
        <v>330</v>
      </c>
      <c r="B374" s="139">
        <v>6710</v>
      </c>
      <c r="C374" s="140" t="s">
        <v>129</v>
      </c>
      <c r="D374" s="138">
        <f>SUMIF(Feuil1!$B:$B,Consolidation!$B374,Feuil1!$D:$D)</f>
        <v>0</v>
      </c>
      <c r="E374" s="138"/>
      <c r="F374" s="138">
        <f>SUMIF(Feuil2!$B:$B,Consolidation!$B374,Feuil2!$D:$D)</f>
        <v>0</v>
      </c>
      <c r="G374" s="138"/>
      <c r="H374" s="138">
        <f>SUMIF(Feuil3!$B:$B,Consolidation!$B374,Feuil3!$D:$D)</f>
        <v>0</v>
      </c>
      <c r="I374" s="138"/>
      <c r="J374" s="138">
        <f>SUMIF(Feuil4!$B:$B,Consolidation!$B374,Feuil4!$D:$D)</f>
        <v>0</v>
      </c>
      <c r="K374" s="138"/>
      <c r="L374" s="138">
        <f>SUMIF(Feuil5!$B:$B,Consolidation!$B374,Feuil5!$D:$D)</f>
        <v>0</v>
      </c>
      <c r="M374" s="138"/>
      <c r="N374" s="125">
        <f t="shared" si="224"/>
        <v>0</v>
      </c>
      <c r="O374" s="125">
        <f t="shared" si="225"/>
        <v>0</v>
      </c>
      <c r="P374" s="138">
        <f>SUMIF(Feuil1!$B:$B,Consolidation!$B374,Feuil1!$F:$F)</f>
        <v>0</v>
      </c>
      <c r="Q374" s="138"/>
      <c r="R374" s="138">
        <f>SUMIF(Feuil2!$B:$B,Consolidation!$B374,Feuil2!$F:$F)</f>
        <v>0</v>
      </c>
      <c r="S374" s="138"/>
      <c r="T374" s="138">
        <f>SUMIF(Feuil3!$B:$B,Consolidation!$B374,Feuil3!$F:$F)</f>
        <v>0</v>
      </c>
      <c r="U374" s="138"/>
      <c r="V374" s="138">
        <f>SUMIF(Feuil4!$B:$B,Consolidation!$B374,Feuil4!$F:$F)</f>
        <v>0</v>
      </c>
      <c r="W374" s="138"/>
      <c r="X374" s="138">
        <f>SUMIF(Feuil5!$B:$B,Consolidation!$B374,Feuil5!$F:$F)</f>
        <v>0</v>
      </c>
      <c r="Y374" s="138"/>
      <c r="Z374" s="125">
        <f t="shared" si="226"/>
        <v>0</v>
      </c>
      <c r="AA374" s="125">
        <f t="shared" si="227"/>
        <v>0</v>
      </c>
      <c r="AB374" s="138">
        <f>SUMIF(Feuil1!$B:$B,Consolidation!$B374,Feuil1!$H:$H)</f>
        <v>0</v>
      </c>
      <c r="AC374" s="138"/>
      <c r="AD374" s="138">
        <f>SUMIF(Feuil2!$B:$B,Consolidation!$B374,Feuil2!$H:$H)</f>
        <v>0</v>
      </c>
      <c r="AE374" s="138"/>
      <c r="AF374" s="138">
        <f>SUMIF(Feuil3!$B:$B,Consolidation!$B374,Feuil3!$H:$H)</f>
        <v>0</v>
      </c>
      <c r="AG374" s="138"/>
      <c r="AH374" s="138">
        <f>SUMIF(Feuil4!$B:$B,Consolidation!$B374,Feuil4!$H:$H)</f>
        <v>0</v>
      </c>
      <c r="AI374" s="138"/>
      <c r="AJ374" s="138">
        <f>SUMIF(Feuil5!$B:$B,Consolidation!$B374,Feuil5!$H:$H)</f>
        <v>0</v>
      </c>
      <c r="AK374" s="138"/>
      <c r="AL374" s="125">
        <f t="shared" si="228"/>
        <v>0</v>
      </c>
      <c r="AM374" s="125">
        <f t="shared" si="229"/>
        <v>0</v>
      </c>
      <c r="AN374" s="78">
        <f t="shared" si="181"/>
        <v>0</v>
      </c>
    </row>
    <row r="375" spans="1:40" s="93" customFormat="1" x14ac:dyDescent="0.3">
      <c r="A375" s="69" t="s">
        <v>330</v>
      </c>
      <c r="B375" s="139">
        <v>6711</v>
      </c>
      <c r="C375" s="140" t="s">
        <v>306</v>
      </c>
      <c r="D375" s="138">
        <f>SUMIF(Feuil1!$B:$B,Consolidation!$B375,Feuil1!$D:$D)</f>
        <v>0</v>
      </c>
      <c r="E375" s="138"/>
      <c r="F375" s="138">
        <f>SUMIF(Feuil2!$B:$B,Consolidation!$B375,Feuil2!$D:$D)</f>
        <v>0</v>
      </c>
      <c r="G375" s="138"/>
      <c r="H375" s="138">
        <f>SUMIF(Feuil3!$B:$B,Consolidation!$B375,Feuil3!$D:$D)</f>
        <v>0</v>
      </c>
      <c r="I375" s="138"/>
      <c r="J375" s="138">
        <f>SUMIF(Feuil4!$B:$B,Consolidation!$B375,Feuil4!$D:$D)</f>
        <v>0</v>
      </c>
      <c r="K375" s="138"/>
      <c r="L375" s="138">
        <f>SUMIF(Feuil5!$B:$B,Consolidation!$B375,Feuil5!$D:$D)</f>
        <v>0</v>
      </c>
      <c r="M375" s="138"/>
      <c r="N375" s="125">
        <f t="shared" si="224"/>
        <v>0</v>
      </c>
      <c r="O375" s="125">
        <f t="shared" si="225"/>
        <v>0</v>
      </c>
      <c r="P375" s="138">
        <f>SUMIF(Feuil1!$B:$B,Consolidation!$B375,Feuil1!$F:$F)</f>
        <v>0</v>
      </c>
      <c r="Q375" s="138"/>
      <c r="R375" s="138">
        <f>SUMIF(Feuil2!$B:$B,Consolidation!$B375,Feuil2!$F:$F)</f>
        <v>0</v>
      </c>
      <c r="S375" s="138"/>
      <c r="T375" s="138">
        <f>SUMIF(Feuil3!$B:$B,Consolidation!$B375,Feuil3!$F:$F)</f>
        <v>0</v>
      </c>
      <c r="U375" s="138"/>
      <c r="V375" s="138">
        <f>SUMIF(Feuil4!$B:$B,Consolidation!$B375,Feuil4!$F:$F)</f>
        <v>0</v>
      </c>
      <c r="W375" s="138"/>
      <c r="X375" s="138">
        <f>SUMIF(Feuil5!$B:$B,Consolidation!$B375,Feuil5!$F:$F)</f>
        <v>0</v>
      </c>
      <c r="Y375" s="138"/>
      <c r="Z375" s="125">
        <f t="shared" si="226"/>
        <v>0</v>
      </c>
      <c r="AA375" s="125">
        <f t="shared" si="227"/>
        <v>0</v>
      </c>
      <c r="AB375" s="138">
        <f>SUMIF(Feuil1!$B:$B,Consolidation!$B375,Feuil1!$H:$H)</f>
        <v>0</v>
      </c>
      <c r="AC375" s="138"/>
      <c r="AD375" s="138">
        <f>SUMIF(Feuil2!$B:$B,Consolidation!$B375,Feuil2!$H:$H)</f>
        <v>0</v>
      </c>
      <c r="AE375" s="138"/>
      <c r="AF375" s="138">
        <f>SUMIF(Feuil3!$B:$B,Consolidation!$B375,Feuil3!$H:$H)</f>
        <v>0</v>
      </c>
      <c r="AG375" s="138"/>
      <c r="AH375" s="138">
        <f>SUMIF(Feuil4!$B:$B,Consolidation!$B375,Feuil4!$H:$H)</f>
        <v>0</v>
      </c>
      <c r="AI375" s="138"/>
      <c r="AJ375" s="138">
        <f>SUMIF(Feuil5!$B:$B,Consolidation!$B375,Feuil5!$H:$H)</f>
        <v>0</v>
      </c>
      <c r="AK375" s="138"/>
      <c r="AL375" s="125">
        <f t="shared" si="228"/>
        <v>0</v>
      </c>
      <c r="AM375" s="125">
        <f t="shared" si="229"/>
        <v>0</v>
      </c>
      <c r="AN375" s="78">
        <f t="shared" si="181"/>
        <v>0</v>
      </c>
    </row>
    <row r="376" spans="1:40" s="1" customFormat="1" x14ac:dyDescent="0.3">
      <c r="A376" s="69" t="s">
        <v>330</v>
      </c>
      <c r="B376" s="139">
        <v>6712</v>
      </c>
      <c r="C376" s="140" t="s">
        <v>307</v>
      </c>
      <c r="D376" s="138">
        <f>SUMIF(Feuil1!$B:$B,Consolidation!$B376,Feuil1!$D:$D)</f>
        <v>0</v>
      </c>
      <c r="E376" s="138"/>
      <c r="F376" s="138">
        <f>SUMIF(Feuil2!$B:$B,Consolidation!$B376,Feuil2!$D:$D)</f>
        <v>0</v>
      </c>
      <c r="G376" s="138"/>
      <c r="H376" s="138">
        <f>SUMIF(Feuil3!$B:$B,Consolidation!$B376,Feuil3!$D:$D)</f>
        <v>0</v>
      </c>
      <c r="I376" s="138"/>
      <c r="J376" s="138">
        <f>SUMIF(Feuil4!$B:$B,Consolidation!$B376,Feuil4!$D:$D)</f>
        <v>0</v>
      </c>
      <c r="K376" s="138"/>
      <c r="L376" s="138">
        <f>SUMIF(Feuil5!$B:$B,Consolidation!$B376,Feuil5!$D:$D)</f>
        <v>0</v>
      </c>
      <c r="M376" s="138"/>
      <c r="N376" s="125">
        <f t="shared" si="224"/>
        <v>0</v>
      </c>
      <c r="O376" s="125">
        <f t="shared" si="225"/>
        <v>0</v>
      </c>
      <c r="P376" s="138">
        <f>SUMIF(Feuil1!$B:$B,Consolidation!$B376,Feuil1!$F:$F)</f>
        <v>0</v>
      </c>
      <c r="Q376" s="138"/>
      <c r="R376" s="138">
        <f>SUMIF(Feuil2!$B:$B,Consolidation!$B376,Feuil2!$F:$F)</f>
        <v>0</v>
      </c>
      <c r="S376" s="138"/>
      <c r="T376" s="138">
        <f>SUMIF(Feuil3!$B:$B,Consolidation!$B376,Feuil3!$F:$F)</f>
        <v>0</v>
      </c>
      <c r="U376" s="138"/>
      <c r="V376" s="138">
        <f>SUMIF(Feuil4!$B:$B,Consolidation!$B376,Feuil4!$F:$F)</f>
        <v>0</v>
      </c>
      <c r="W376" s="138"/>
      <c r="X376" s="138">
        <f>SUMIF(Feuil5!$B:$B,Consolidation!$B376,Feuil5!$F:$F)</f>
        <v>0</v>
      </c>
      <c r="Y376" s="138"/>
      <c r="Z376" s="125">
        <f t="shared" si="226"/>
        <v>0</v>
      </c>
      <c r="AA376" s="125">
        <f t="shared" si="227"/>
        <v>0</v>
      </c>
      <c r="AB376" s="138">
        <f>SUMIF(Feuil1!$B:$B,Consolidation!$B376,Feuil1!$H:$H)</f>
        <v>0</v>
      </c>
      <c r="AC376" s="138"/>
      <c r="AD376" s="138">
        <f>SUMIF(Feuil2!$B:$B,Consolidation!$B376,Feuil2!$H:$H)</f>
        <v>0</v>
      </c>
      <c r="AE376" s="138"/>
      <c r="AF376" s="138">
        <f>SUMIF(Feuil3!$B:$B,Consolidation!$B376,Feuil3!$H:$H)</f>
        <v>0</v>
      </c>
      <c r="AG376" s="138"/>
      <c r="AH376" s="138">
        <f>SUMIF(Feuil4!$B:$B,Consolidation!$B376,Feuil4!$H:$H)</f>
        <v>0</v>
      </c>
      <c r="AI376" s="138"/>
      <c r="AJ376" s="138">
        <f>SUMIF(Feuil5!$B:$B,Consolidation!$B376,Feuil5!$H:$H)</f>
        <v>0</v>
      </c>
      <c r="AK376" s="138"/>
      <c r="AL376" s="125">
        <f t="shared" si="228"/>
        <v>0</v>
      </c>
      <c r="AM376" s="125">
        <f t="shared" si="229"/>
        <v>0</v>
      </c>
      <c r="AN376" s="78">
        <f t="shared" si="181"/>
        <v>0</v>
      </c>
    </row>
    <row r="377" spans="1:40" s="1" customFormat="1" x14ac:dyDescent="0.3">
      <c r="A377" s="69" t="s">
        <v>330</v>
      </c>
      <c r="B377" s="139">
        <v>6720</v>
      </c>
      <c r="C377" s="140" t="s">
        <v>308</v>
      </c>
      <c r="D377" s="138">
        <f>SUMIF(Feuil1!$B:$B,Consolidation!$B377,Feuil1!$D:$D)</f>
        <v>0</v>
      </c>
      <c r="E377" s="138"/>
      <c r="F377" s="138">
        <f>SUMIF(Feuil2!$B:$B,Consolidation!$B377,Feuil2!$D:$D)</f>
        <v>0</v>
      </c>
      <c r="G377" s="138"/>
      <c r="H377" s="138">
        <f>SUMIF(Feuil3!$B:$B,Consolidation!$B377,Feuil3!$D:$D)</f>
        <v>0</v>
      </c>
      <c r="I377" s="138"/>
      <c r="J377" s="138">
        <f>SUMIF(Feuil4!$B:$B,Consolidation!$B377,Feuil4!$D:$D)</f>
        <v>0</v>
      </c>
      <c r="K377" s="138"/>
      <c r="L377" s="138">
        <f>SUMIF(Feuil5!$B:$B,Consolidation!$B377,Feuil5!$D:$D)</f>
        <v>0</v>
      </c>
      <c r="M377" s="138"/>
      <c r="N377" s="125">
        <f t="shared" si="224"/>
        <v>0</v>
      </c>
      <c r="O377" s="125">
        <f t="shared" si="225"/>
        <v>0</v>
      </c>
      <c r="P377" s="138">
        <f>SUMIF(Feuil1!$B:$B,Consolidation!$B377,Feuil1!$F:$F)</f>
        <v>0</v>
      </c>
      <c r="Q377" s="138"/>
      <c r="R377" s="138">
        <f>SUMIF(Feuil2!$B:$B,Consolidation!$B377,Feuil2!$F:$F)</f>
        <v>0</v>
      </c>
      <c r="S377" s="138"/>
      <c r="T377" s="138">
        <f>SUMIF(Feuil3!$B:$B,Consolidation!$B377,Feuil3!$F:$F)</f>
        <v>0</v>
      </c>
      <c r="U377" s="138"/>
      <c r="V377" s="138">
        <f>SUMIF(Feuil4!$B:$B,Consolidation!$B377,Feuil4!$F:$F)</f>
        <v>0</v>
      </c>
      <c r="W377" s="138"/>
      <c r="X377" s="138">
        <f>SUMIF(Feuil5!$B:$B,Consolidation!$B377,Feuil5!$F:$F)</f>
        <v>0</v>
      </c>
      <c r="Y377" s="138"/>
      <c r="Z377" s="125">
        <f t="shared" si="226"/>
        <v>0</v>
      </c>
      <c r="AA377" s="125">
        <f t="shared" si="227"/>
        <v>0</v>
      </c>
      <c r="AB377" s="138">
        <f>SUMIF(Feuil1!$B:$B,Consolidation!$B377,Feuil1!$H:$H)</f>
        <v>0</v>
      </c>
      <c r="AC377" s="138"/>
      <c r="AD377" s="138">
        <f>SUMIF(Feuil2!$B:$B,Consolidation!$B377,Feuil2!$H:$H)</f>
        <v>0</v>
      </c>
      <c r="AE377" s="138"/>
      <c r="AF377" s="138">
        <f>SUMIF(Feuil3!$B:$B,Consolidation!$B377,Feuil3!$H:$H)</f>
        <v>0</v>
      </c>
      <c r="AG377" s="138"/>
      <c r="AH377" s="138">
        <f>SUMIF(Feuil4!$B:$B,Consolidation!$B377,Feuil4!$H:$H)</f>
        <v>0</v>
      </c>
      <c r="AI377" s="138"/>
      <c r="AJ377" s="138">
        <f>SUMIF(Feuil5!$B:$B,Consolidation!$B377,Feuil5!$H:$H)</f>
        <v>0</v>
      </c>
      <c r="AK377" s="138"/>
      <c r="AL377" s="125">
        <f t="shared" si="228"/>
        <v>0</v>
      </c>
      <c r="AM377" s="125">
        <f t="shared" si="229"/>
        <v>0</v>
      </c>
      <c r="AN377" s="78">
        <f t="shared" si="181"/>
        <v>0</v>
      </c>
    </row>
    <row r="378" spans="1:40" s="92" customFormat="1" x14ac:dyDescent="0.3">
      <c r="A378" s="69" t="s">
        <v>330</v>
      </c>
      <c r="B378" s="136"/>
      <c r="C378" s="137"/>
      <c r="D378" s="138"/>
      <c r="E378" s="138"/>
      <c r="F378" s="138"/>
      <c r="G378" s="138"/>
      <c r="H378" s="138"/>
      <c r="I378" s="138"/>
      <c r="J378" s="138"/>
      <c r="K378" s="138"/>
      <c r="L378" s="138"/>
      <c r="M378" s="138"/>
      <c r="N378" s="125"/>
      <c r="O378" s="125"/>
      <c r="P378" s="138"/>
      <c r="Q378" s="138"/>
      <c r="R378" s="138"/>
      <c r="S378" s="138"/>
      <c r="T378" s="138"/>
      <c r="U378" s="138"/>
      <c r="V378" s="138"/>
      <c r="W378" s="138"/>
      <c r="X378" s="138"/>
      <c r="Y378" s="138"/>
      <c r="Z378" s="125"/>
      <c r="AA378" s="125"/>
      <c r="AB378" s="138"/>
      <c r="AC378" s="138"/>
      <c r="AD378" s="138"/>
      <c r="AE378" s="138"/>
      <c r="AF378" s="138"/>
      <c r="AG378" s="138"/>
      <c r="AH378" s="138"/>
      <c r="AI378" s="138"/>
      <c r="AJ378" s="138"/>
      <c r="AK378" s="138"/>
      <c r="AL378" s="125"/>
      <c r="AM378" s="125"/>
      <c r="AN378" s="78">
        <f t="shared" si="181"/>
        <v>0</v>
      </c>
    </row>
    <row r="379" spans="1:40" s="3" customFormat="1" x14ac:dyDescent="0.3">
      <c r="A379" s="69"/>
      <c r="B379" s="101">
        <v>68</v>
      </c>
      <c r="C379" s="102" t="s">
        <v>130</v>
      </c>
      <c r="D379" s="103">
        <f>SUBTOTAL(9,D380:D394)</f>
        <v>0</v>
      </c>
      <c r="E379" s="103">
        <f>IF($E$5&gt;0,D379/$E$5,0)</f>
        <v>0</v>
      </c>
      <c r="F379" s="103">
        <f>SUBTOTAL(9,F380:F394)</f>
        <v>0</v>
      </c>
      <c r="G379" s="103">
        <f>IF($G$5&gt;0,F379/$G$5,0)</f>
        <v>0</v>
      </c>
      <c r="H379" s="103">
        <f>SUBTOTAL(9,H380:H394)</f>
        <v>0</v>
      </c>
      <c r="I379" s="103">
        <f>IF($I$5&gt;0,H379/$I$5,0)</f>
        <v>0</v>
      </c>
      <c r="J379" s="103">
        <f>SUBTOTAL(9,J380:J394)</f>
        <v>0</v>
      </c>
      <c r="K379" s="103">
        <f>IF($K$5&gt;0,J379/$K$5,0)</f>
        <v>0</v>
      </c>
      <c r="L379" s="103">
        <f>SUBTOTAL(9,L380:L394)</f>
        <v>0</v>
      </c>
      <c r="M379" s="103">
        <f>IF($M$5&gt;0,L379/$M$5,0)</f>
        <v>0</v>
      </c>
      <c r="N379" s="116">
        <f>D379+F379+H379+J379+L379</f>
        <v>0</v>
      </c>
      <c r="O379" s="116">
        <f>E379+G379+I379+K379+M379</f>
        <v>0</v>
      </c>
      <c r="P379" s="103">
        <f>SUBTOTAL(9,P380:P394)</f>
        <v>0</v>
      </c>
      <c r="Q379" s="103">
        <f>IF($Q$5&gt;0,P379/$Q$5,0)</f>
        <v>0</v>
      </c>
      <c r="R379" s="103">
        <f>SUBTOTAL(9,R380:R394)</f>
        <v>0</v>
      </c>
      <c r="S379" s="103">
        <f>IF($S$5&gt;0,R379/$S$5,0)</f>
        <v>0</v>
      </c>
      <c r="T379" s="103">
        <f>SUBTOTAL(9,T380:T394)</f>
        <v>0</v>
      </c>
      <c r="U379" s="103">
        <f>IF($U$5&gt;0,T379/$U$5,0)</f>
        <v>0</v>
      </c>
      <c r="V379" s="103">
        <f>SUBTOTAL(9,V380:V394)</f>
        <v>0</v>
      </c>
      <c r="W379" s="103">
        <f>IF($W$5&gt;0,V379/$W$5,0)</f>
        <v>0</v>
      </c>
      <c r="X379" s="103">
        <f>SUBTOTAL(9,X380:X394)</f>
        <v>0</v>
      </c>
      <c r="Y379" s="103">
        <f>IF($Y$5&gt;0,X379/$Y$5,0)</f>
        <v>0</v>
      </c>
      <c r="Z379" s="116">
        <f>P379+R379+T379+V379+X379</f>
        <v>0</v>
      </c>
      <c r="AA379" s="116">
        <f>Q379+S379+U379+W379+Y379</f>
        <v>0</v>
      </c>
      <c r="AB379" s="103">
        <f>SUBTOTAL(9,AB380:AB394)</f>
        <v>0</v>
      </c>
      <c r="AC379" s="103">
        <f>IF($AC$5&gt;0,AB379/$AC$5,0)</f>
        <v>0</v>
      </c>
      <c r="AD379" s="103">
        <f>SUBTOTAL(9,AD380:AD394)</f>
        <v>0</v>
      </c>
      <c r="AE379" s="103">
        <f>IF($AE$5&gt;0,AD379/$AE$5,0)</f>
        <v>0</v>
      </c>
      <c r="AF379" s="103">
        <f>SUBTOTAL(9,AF380:AF394)</f>
        <v>0</v>
      </c>
      <c r="AG379" s="103">
        <f>IF($AG$5&gt;0,AF379/$AG$5,0)</f>
        <v>0</v>
      </c>
      <c r="AH379" s="103">
        <f>SUBTOTAL(9,AH380:AH394)</f>
        <v>0</v>
      </c>
      <c r="AI379" s="103">
        <f>IF($AI$5&gt;0,AH379/$AI$5,0)</f>
        <v>0</v>
      </c>
      <c r="AJ379" s="103">
        <f>SUBTOTAL(9,AJ380:AJ394)</f>
        <v>0</v>
      </c>
      <c r="AK379" s="103">
        <f>IF($AK$5&gt;0,AJ379/$AK$5,0)</f>
        <v>0</v>
      </c>
      <c r="AL379" s="116">
        <f>AB379+AD379+AF379+AH379+AJ379</f>
        <v>0</v>
      </c>
      <c r="AM379" s="116">
        <f>AC379+AE379+AG379+AI379+AK379</f>
        <v>0</v>
      </c>
      <c r="AN379" s="78">
        <f t="shared" si="181"/>
        <v>0</v>
      </c>
    </row>
    <row r="380" spans="1:40" s="92" customFormat="1" x14ac:dyDescent="0.3">
      <c r="A380" s="69"/>
      <c r="B380" s="139">
        <v>6800</v>
      </c>
      <c r="C380" s="140" t="s">
        <v>131</v>
      </c>
      <c r="D380" s="138">
        <f>SUMIF(Feuil1!$B:$B,Consolidation!$B380,Feuil1!$D:$D)</f>
        <v>0</v>
      </c>
      <c r="E380" s="138"/>
      <c r="F380" s="138">
        <f>SUMIF(Feuil2!$B:$B,Consolidation!$B380,Feuil2!$D:$D)</f>
        <v>0</v>
      </c>
      <c r="G380" s="138"/>
      <c r="H380" s="138">
        <f>SUMIF(Feuil3!$B:$B,Consolidation!$B380,Feuil3!$D:$D)</f>
        <v>0</v>
      </c>
      <c r="I380" s="138"/>
      <c r="J380" s="138">
        <f>SUMIF(Feuil4!$B:$B,Consolidation!$B380,Feuil4!$D:$D)</f>
        <v>0</v>
      </c>
      <c r="K380" s="138"/>
      <c r="L380" s="138">
        <f>SUMIF(Feuil5!$B:$B,Consolidation!$B380,Feuil5!$D:$D)</f>
        <v>0</v>
      </c>
      <c r="M380" s="138"/>
      <c r="N380" s="125">
        <f t="shared" ref="N380:N393" si="230">D380+F380+H380+J380+L380</f>
        <v>0</v>
      </c>
      <c r="O380" s="125">
        <f t="shared" ref="O380:O393" si="231">E380+G380+I380+K380+M380</f>
        <v>0</v>
      </c>
      <c r="P380" s="138">
        <f>SUMIF(Feuil1!$B:$B,Consolidation!$B380,Feuil1!$F:$F)</f>
        <v>0</v>
      </c>
      <c r="Q380" s="138"/>
      <c r="R380" s="138">
        <f>SUMIF(Feuil2!$B:$B,Consolidation!$B380,Feuil2!$F:$F)</f>
        <v>0</v>
      </c>
      <c r="S380" s="138"/>
      <c r="T380" s="138">
        <f>SUMIF(Feuil3!$B:$B,Consolidation!$B380,Feuil3!$F:$F)</f>
        <v>0</v>
      </c>
      <c r="U380" s="138"/>
      <c r="V380" s="138">
        <f>SUMIF(Feuil4!$B:$B,Consolidation!$B380,Feuil4!$F:$F)</f>
        <v>0</v>
      </c>
      <c r="W380" s="138"/>
      <c r="X380" s="138">
        <f>SUMIF(Feuil5!$B:$B,Consolidation!$B380,Feuil5!$F:$F)</f>
        <v>0</v>
      </c>
      <c r="Y380" s="138"/>
      <c r="Z380" s="125">
        <f t="shared" ref="Z380:Z393" si="232">P380+R380+T380+V380+X380</f>
        <v>0</v>
      </c>
      <c r="AA380" s="125">
        <f t="shared" ref="AA380:AA393" si="233">Q380+S380+U380+W380+Y380</f>
        <v>0</v>
      </c>
      <c r="AB380" s="138">
        <f>SUMIF(Feuil1!$B:$B,Consolidation!$B380,Feuil1!$H:$H)</f>
        <v>0</v>
      </c>
      <c r="AC380" s="138"/>
      <c r="AD380" s="138">
        <f>SUMIF(Feuil2!$B:$B,Consolidation!$B380,Feuil2!$H:$H)</f>
        <v>0</v>
      </c>
      <c r="AE380" s="138"/>
      <c r="AF380" s="138">
        <f>SUMIF(Feuil3!$B:$B,Consolidation!$B380,Feuil3!$H:$H)</f>
        <v>0</v>
      </c>
      <c r="AG380" s="138"/>
      <c r="AH380" s="138">
        <f>SUMIF(Feuil4!$B:$B,Consolidation!$B380,Feuil4!$H:$H)</f>
        <v>0</v>
      </c>
      <c r="AI380" s="138"/>
      <c r="AJ380" s="138">
        <f>SUMIF(Feuil5!$B:$B,Consolidation!$B380,Feuil5!$H:$H)</f>
        <v>0</v>
      </c>
      <c r="AK380" s="138"/>
      <c r="AL380" s="125">
        <f t="shared" ref="AL380:AL393" si="234">AB380+AD380+AF380+AH380+AJ380</f>
        <v>0</v>
      </c>
      <c r="AM380" s="125">
        <f t="shared" ref="AM380:AM393" si="235">AC380+AE380+AG380+AI380+AK380</f>
        <v>0</v>
      </c>
      <c r="AN380" s="78">
        <f t="shared" si="181"/>
        <v>0</v>
      </c>
    </row>
    <row r="381" spans="1:40" s="93" customFormat="1" x14ac:dyDescent="0.3">
      <c r="A381" s="69" t="s">
        <v>330</v>
      </c>
      <c r="B381" s="139">
        <v>6805</v>
      </c>
      <c r="C381" s="140" t="s">
        <v>171</v>
      </c>
      <c r="D381" s="138">
        <f>SUMIF(Feuil1!$B:$B,Consolidation!$B381,Feuil1!$D:$D)</f>
        <v>0</v>
      </c>
      <c r="E381" s="138"/>
      <c r="F381" s="138">
        <f>SUMIF(Feuil2!$B:$B,Consolidation!$B381,Feuil2!$D:$D)</f>
        <v>0</v>
      </c>
      <c r="G381" s="138"/>
      <c r="H381" s="138">
        <f>SUMIF(Feuil3!$B:$B,Consolidation!$B381,Feuil3!$D:$D)</f>
        <v>0</v>
      </c>
      <c r="I381" s="138"/>
      <c r="J381" s="138">
        <f>SUMIF(Feuil4!$B:$B,Consolidation!$B381,Feuil4!$D:$D)</f>
        <v>0</v>
      </c>
      <c r="K381" s="138"/>
      <c r="L381" s="138">
        <f>SUMIF(Feuil5!$B:$B,Consolidation!$B381,Feuil5!$D:$D)</f>
        <v>0</v>
      </c>
      <c r="M381" s="138"/>
      <c r="N381" s="125">
        <f t="shared" si="230"/>
        <v>0</v>
      </c>
      <c r="O381" s="125">
        <f t="shared" si="231"/>
        <v>0</v>
      </c>
      <c r="P381" s="138">
        <f>SUMIF(Feuil1!$B:$B,Consolidation!$B381,Feuil1!$F:$F)</f>
        <v>0</v>
      </c>
      <c r="Q381" s="138"/>
      <c r="R381" s="138">
        <f>SUMIF(Feuil2!$B:$B,Consolidation!$B381,Feuil2!$F:$F)</f>
        <v>0</v>
      </c>
      <c r="S381" s="138"/>
      <c r="T381" s="138">
        <f>SUMIF(Feuil3!$B:$B,Consolidation!$B381,Feuil3!$F:$F)</f>
        <v>0</v>
      </c>
      <c r="U381" s="138"/>
      <c r="V381" s="138">
        <f>SUMIF(Feuil4!$B:$B,Consolidation!$B381,Feuil4!$F:$F)</f>
        <v>0</v>
      </c>
      <c r="W381" s="138"/>
      <c r="X381" s="138">
        <f>SUMIF(Feuil5!$B:$B,Consolidation!$B381,Feuil5!$F:$F)</f>
        <v>0</v>
      </c>
      <c r="Y381" s="138"/>
      <c r="Z381" s="125">
        <f t="shared" si="232"/>
        <v>0</v>
      </c>
      <c r="AA381" s="125">
        <f t="shared" si="233"/>
        <v>0</v>
      </c>
      <c r="AB381" s="138">
        <f>SUMIF(Feuil1!$B:$B,Consolidation!$B381,Feuil1!$H:$H)</f>
        <v>0</v>
      </c>
      <c r="AC381" s="138"/>
      <c r="AD381" s="138">
        <f>SUMIF(Feuil2!$B:$B,Consolidation!$B381,Feuil2!$H:$H)</f>
        <v>0</v>
      </c>
      <c r="AE381" s="138"/>
      <c r="AF381" s="138">
        <f>SUMIF(Feuil3!$B:$B,Consolidation!$B381,Feuil3!$H:$H)</f>
        <v>0</v>
      </c>
      <c r="AG381" s="138"/>
      <c r="AH381" s="138">
        <f>SUMIF(Feuil4!$B:$B,Consolidation!$B381,Feuil4!$H:$H)</f>
        <v>0</v>
      </c>
      <c r="AI381" s="138"/>
      <c r="AJ381" s="138">
        <f>SUMIF(Feuil5!$B:$B,Consolidation!$B381,Feuil5!$H:$H)</f>
        <v>0</v>
      </c>
      <c r="AK381" s="138"/>
      <c r="AL381" s="125">
        <f t="shared" si="234"/>
        <v>0</v>
      </c>
      <c r="AM381" s="125">
        <f t="shared" si="235"/>
        <v>0</v>
      </c>
      <c r="AN381" s="78">
        <f t="shared" si="181"/>
        <v>0</v>
      </c>
    </row>
    <row r="382" spans="1:40" s="93" customFormat="1" x14ac:dyDescent="0.3">
      <c r="A382" s="69" t="s">
        <v>330</v>
      </c>
      <c r="B382" s="139">
        <v>6810</v>
      </c>
      <c r="C382" s="140" t="s">
        <v>309</v>
      </c>
      <c r="D382" s="138">
        <f>SUMIF(Feuil1!$B:$B,Consolidation!$B382,Feuil1!$D:$D)</f>
        <v>0</v>
      </c>
      <c r="E382" s="138"/>
      <c r="F382" s="138">
        <f>SUMIF(Feuil2!$B:$B,Consolidation!$B382,Feuil2!$D:$D)</f>
        <v>0</v>
      </c>
      <c r="G382" s="138"/>
      <c r="H382" s="138">
        <f>SUMIF(Feuil3!$B:$B,Consolidation!$B382,Feuil3!$D:$D)</f>
        <v>0</v>
      </c>
      <c r="I382" s="138"/>
      <c r="J382" s="138">
        <f>SUMIF(Feuil4!$B:$B,Consolidation!$B382,Feuil4!$D:$D)</f>
        <v>0</v>
      </c>
      <c r="K382" s="138"/>
      <c r="L382" s="138">
        <f>SUMIF(Feuil5!$B:$B,Consolidation!$B382,Feuil5!$D:$D)</f>
        <v>0</v>
      </c>
      <c r="M382" s="138"/>
      <c r="N382" s="125">
        <f t="shared" si="230"/>
        <v>0</v>
      </c>
      <c r="O382" s="125">
        <f t="shared" si="231"/>
        <v>0</v>
      </c>
      <c r="P382" s="138">
        <f>SUMIF(Feuil1!$B:$B,Consolidation!$B382,Feuil1!$F:$F)</f>
        <v>0</v>
      </c>
      <c r="Q382" s="138"/>
      <c r="R382" s="138">
        <f>SUMIF(Feuil2!$B:$B,Consolidation!$B382,Feuil2!$F:$F)</f>
        <v>0</v>
      </c>
      <c r="S382" s="138"/>
      <c r="T382" s="138">
        <f>SUMIF(Feuil3!$B:$B,Consolidation!$B382,Feuil3!$F:$F)</f>
        <v>0</v>
      </c>
      <c r="U382" s="138"/>
      <c r="V382" s="138">
        <f>SUMIF(Feuil4!$B:$B,Consolidation!$B382,Feuil4!$F:$F)</f>
        <v>0</v>
      </c>
      <c r="W382" s="138"/>
      <c r="X382" s="138">
        <f>SUMIF(Feuil5!$B:$B,Consolidation!$B382,Feuil5!$F:$F)</f>
        <v>0</v>
      </c>
      <c r="Y382" s="138"/>
      <c r="Z382" s="125">
        <f t="shared" si="232"/>
        <v>0</v>
      </c>
      <c r="AA382" s="125">
        <f t="shared" si="233"/>
        <v>0</v>
      </c>
      <c r="AB382" s="138">
        <f>SUMIF(Feuil1!$B:$B,Consolidation!$B382,Feuil1!$H:$H)</f>
        <v>0</v>
      </c>
      <c r="AC382" s="138"/>
      <c r="AD382" s="138">
        <f>SUMIF(Feuil2!$B:$B,Consolidation!$B382,Feuil2!$H:$H)</f>
        <v>0</v>
      </c>
      <c r="AE382" s="138"/>
      <c r="AF382" s="138">
        <f>SUMIF(Feuil3!$B:$B,Consolidation!$B382,Feuil3!$H:$H)</f>
        <v>0</v>
      </c>
      <c r="AG382" s="138"/>
      <c r="AH382" s="138">
        <f>SUMIF(Feuil4!$B:$B,Consolidation!$B382,Feuil4!$H:$H)</f>
        <v>0</v>
      </c>
      <c r="AI382" s="138"/>
      <c r="AJ382" s="138">
        <f>SUMIF(Feuil5!$B:$B,Consolidation!$B382,Feuil5!$H:$H)</f>
        <v>0</v>
      </c>
      <c r="AK382" s="138"/>
      <c r="AL382" s="125">
        <f t="shared" si="234"/>
        <v>0</v>
      </c>
      <c r="AM382" s="125">
        <f t="shared" si="235"/>
        <v>0</v>
      </c>
      <c r="AN382" s="78">
        <f t="shared" si="181"/>
        <v>0</v>
      </c>
    </row>
    <row r="383" spans="1:40" s="1" customFormat="1" x14ac:dyDescent="0.3">
      <c r="A383" s="69" t="s">
        <v>330</v>
      </c>
      <c r="B383" s="139">
        <v>6820</v>
      </c>
      <c r="C383" s="140" t="s">
        <v>132</v>
      </c>
      <c r="D383" s="138">
        <f>SUMIF(Feuil1!$B:$B,Consolidation!$B383,Feuil1!$D:$D)</f>
        <v>0</v>
      </c>
      <c r="E383" s="138"/>
      <c r="F383" s="138">
        <f>SUMIF(Feuil2!$B:$B,Consolidation!$B383,Feuil2!$D:$D)</f>
        <v>0</v>
      </c>
      <c r="G383" s="138"/>
      <c r="H383" s="138">
        <f>SUMIF(Feuil3!$B:$B,Consolidation!$B383,Feuil3!$D:$D)</f>
        <v>0</v>
      </c>
      <c r="I383" s="138"/>
      <c r="J383" s="138">
        <f>SUMIF(Feuil4!$B:$B,Consolidation!$B383,Feuil4!$D:$D)</f>
        <v>0</v>
      </c>
      <c r="K383" s="138"/>
      <c r="L383" s="138">
        <f>SUMIF(Feuil5!$B:$B,Consolidation!$B383,Feuil5!$D:$D)</f>
        <v>0</v>
      </c>
      <c r="M383" s="138"/>
      <c r="N383" s="125">
        <f t="shared" si="230"/>
        <v>0</v>
      </c>
      <c r="O383" s="125">
        <f t="shared" si="231"/>
        <v>0</v>
      </c>
      <c r="P383" s="138">
        <f>SUMIF(Feuil1!$B:$B,Consolidation!$B383,Feuil1!$F:$F)</f>
        <v>0</v>
      </c>
      <c r="Q383" s="138"/>
      <c r="R383" s="138">
        <f>SUMIF(Feuil2!$B:$B,Consolidation!$B383,Feuil2!$F:$F)</f>
        <v>0</v>
      </c>
      <c r="S383" s="138"/>
      <c r="T383" s="138">
        <f>SUMIF(Feuil3!$B:$B,Consolidation!$B383,Feuil3!$F:$F)</f>
        <v>0</v>
      </c>
      <c r="U383" s="138"/>
      <c r="V383" s="138">
        <f>SUMIF(Feuil4!$B:$B,Consolidation!$B383,Feuil4!$F:$F)</f>
        <v>0</v>
      </c>
      <c r="W383" s="138"/>
      <c r="X383" s="138">
        <f>SUMIF(Feuil5!$B:$B,Consolidation!$B383,Feuil5!$F:$F)</f>
        <v>0</v>
      </c>
      <c r="Y383" s="138"/>
      <c r="Z383" s="125">
        <f t="shared" si="232"/>
        <v>0</v>
      </c>
      <c r="AA383" s="125">
        <f t="shared" si="233"/>
        <v>0</v>
      </c>
      <c r="AB383" s="138">
        <f>SUMIF(Feuil1!$B:$B,Consolidation!$B383,Feuil1!$H:$H)</f>
        <v>0</v>
      </c>
      <c r="AC383" s="138"/>
      <c r="AD383" s="138">
        <f>SUMIF(Feuil2!$B:$B,Consolidation!$B383,Feuil2!$H:$H)</f>
        <v>0</v>
      </c>
      <c r="AE383" s="138"/>
      <c r="AF383" s="138">
        <f>SUMIF(Feuil3!$B:$B,Consolidation!$B383,Feuil3!$H:$H)</f>
        <v>0</v>
      </c>
      <c r="AG383" s="138"/>
      <c r="AH383" s="138">
        <f>SUMIF(Feuil4!$B:$B,Consolidation!$B383,Feuil4!$H:$H)</f>
        <v>0</v>
      </c>
      <c r="AI383" s="138"/>
      <c r="AJ383" s="138">
        <f>SUMIF(Feuil5!$B:$B,Consolidation!$B383,Feuil5!$H:$H)</f>
        <v>0</v>
      </c>
      <c r="AK383" s="138"/>
      <c r="AL383" s="125">
        <f t="shared" si="234"/>
        <v>0</v>
      </c>
      <c r="AM383" s="125">
        <f t="shared" si="235"/>
        <v>0</v>
      </c>
      <c r="AN383" s="78">
        <f t="shared" si="181"/>
        <v>0</v>
      </c>
    </row>
    <row r="384" spans="1:40" s="1" customFormat="1" x14ac:dyDescent="0.3">
      <c r="A384" s="69" t="s">
        <v>330</v>
      </c>
      <c r="B384" s="139">
        <v>6830</v>
      </c>
      <c r="C384" s="140" t="s">
        <v>133</v>
      </c>
      <c r="D384" s="138">
        <f>SUMIF(Feuil1!$B:$B,Consolidation!$B384,Feuil1!$D:$D)</f>
        <v>0</v>
      </c>
      <c r="E384" s="138"/>
      <c r="F384" s="138">
        <f>SUMIF(Feuil2!$B:$B,Consolidation!$B384,Feuil2!$D:$D)</f>
        <v>0</v>
      </c>
      <c r="G384" s="138"/>
      <c r="H384" s="138">
        <f>SUMIF(Feuil3!$B:$B,Consolidation!$B384,Feuil3!$D:$D)</f>
        <v>0</v>
      </c>
      <c r="I384" s="138"/>
      <c r="J384" s="138">
        <f>SUMIF(Feuil4!$B:$B,Consolidation!$B384,Feuil4!$D:$D)</f>
        <v>0</v>
      </c>
      <c r="K384" s="138"/>
      <c r="L384" s="138">
        <f>SUMIF(Feuil5!$B:$B,Consolidation!$B384,Feuil5!$D:$D)</f>
        <v>0</v>
      </c>
      <c r="M384" s="138"/>
      <c r="N384" s="125">
        <f t="shared" si="230"/>
        <v>0</v>
      </c>
      <c r="O384" s="125">
        <f t="shared" si="231"/>
        <v>0</v>
      </c>
      <c r="P384" s="138">
        <f>SUMIF(Feuil1!$B:$B,Consolidation!$B384,Feuil1!$F:$F)</f>
        <v>0</v>
      </c>
      <c r="Q384" s="138"/>
      <c r="R384" s="138">
        <f>SUMIF(Feuil2!$B:$B,Consolidation!$B384,Feuil2!$F:$F)</f>
        <v>0</v>
      </c>
      <c r="S384" s="138"/>
      <c r="T384" s="138">
        <f>SUMIF(Feuil3!$B:$B,Consolidation!$B384,Feuil3!$F:$F)</f>
        <v>0</v>
      </c>
      <c r="U384" s="138"/>
      <c r="V384" s="138">
        <f>SUMIF(Feuil4!$B:$B,Consolidation!$B384,Feuil4!$F:$F)</f>
        <v>0</v>
      </c>
      <c r="W384" s="138"/>
      <c r="X384" s="138">
        <f>SUMIF(Feuil5!$B:$B,Consolidation!$B384,Feuil5!$F:$F)</f>
        <v>0</v>
      </c>
      <c r="Y384" s="138"/>
      <c r="Z384" s="125">
        <f t="shared" si="232"/>
        <v>0</v>
      </c>
      <c r="AA384" s="125">
        <f t="shared" si="233"/>
        <v>0</v>
      </c>
      <c r="AB384" s="138">
        <f>SUMIF(Feuil1!$B:$B,Consolidation!$B384,Feuil1!$H:$H)</f>
        <v>0</v>
      </c>
      <c r="AC384" s="138"/>
      <c r="AD384" s="138">
        <f>SUMIF(Feuil2!$B:$B,Consolidation!$B384,Feuil2!$H:$H)</f>
        <v>0</v>
      </c>
      <c r="AE384" s="138"/>
      <c r="AF384" s="138">
        <f>SUMIF(Feuil3!$B:$B,Consolidation!$B384,Feuil3!$H:$H)</f>
        <v>0</v>
      </c>
      <c r="AG384" s="138"/>
      <c r="AH384" s="138">
        <f>SUMIF(Feuil4!$B:$B,Consolidation!$B384,Feuil4!$H:$H)</f>
        <v>0</v>
      </c>
      <c r="AI384" s="138"/>
      <c r="AJ384" s="138">
        <f>SUMIF(Feuil5!$B:$B,Consolidation!$B384,Feuil5!$H:$H)</f>
        <v>0</v>
      </c>
      <c r="AK384" s="138"/>
      <c r="AL384" s="125">
        <f t="shared" si="234"/>
        <v>0</v>
      </c>
      <c r="AM384" s="125">
        <f t="shared" si="235"/>
        <v>0</v>
      </c>
      <c r="AN384" s="78">
        <f t="shared" si="181"/>
        <v>0</v>
      </c>
    </row>
    <row r="385" spans="1:40" s="1" customFormat="1" x14ac:dyDescent="0.3">
      <c r="A385" s="69" t="s">
        <v>330</v>
      </c>
      <c r="B385" s="139">
        <v>6840</v>
      </c>
      <c r="C385" s="140" t="s">
        <v>123</v>
      </c>
      <c r="D385" s="138">
        <f>SUMIF(Feuil1!$B:$B,Consolidation!$B385,Feuil1!$D:$D)</f>
        <v>0</v>
      </c>
      <c r="E385" s="138"/>
      <c r="F385" s="138">
        <f>SUMIF(Feuil2!$B:$B,Consolidation!$B385,Feuil2!$D:$D)</f>
        <v>0</v>
      </c>
      <c r="G385" s="138"/>
      <c r="H385" s="138">
        <f>SUMIF(Feuil3!$B:$B,Consolidation!$B385,Feuil3!$D:$D)</f>
        <v>0</v>
      </c>
      <c r="I385" s="138"/>
      <c r="J385" s="138">
        <f>SUMIF(Feuil4!$B:$B,Consolidation!$B385,Feuil4!$D:$D)</f>
        <v>0</v>
      </c>
      <c r="K385" s="138"/>
      <c r="L385" s="138">
        <f>SUMIF(Feuil5!$B:$B,Consolidation!$B385,Feuil5!$D:$D)</f>
        <v>0</v>
      </c>
      <c r="M385" s="138"/>
      <c r="N385" s="125">
        <f t="shared" si="230"/>
        <v>0</v>
      </c>
      <c r="O385" s="125">
        <f t="shared" si="231"/>
        <v>0</v>
      </c>
      <c r="P385" s="138">
        <f>SUMIF(Feuil1!$B:$B,Consolidation!$B385,Feuil1!$F:$F)</f>
        <v>0</v>
      </c>
      <c r="Q385" s="138"/>
      <c r="R385" s="138">
        <f>SUMIF(Feuil2!$B:$B,Consolidation!$B385,Feuil2!$F:$F)</f>
        <v>0</v>
      </c>
      <c r="S385" s="138"/>
      <c r="T385" s="138">
        <f>SUMIF(Feuil3!$B:$B,Consolidation!$B385,Feuil3!$F:$F)</f>
        <v>0</v>
      </c>
      <c r="U385" s="138"/>
      <c r="V385" s="138">
        <f>SUMIF(Feuil4!$B:$B,Consolidation!$B385,Feuil4!$F:$F)</f>
        <v>0</v>
      </c>
      <c r="W385" s="138"/>
      <c r="X385" s="138">
        <f>SUMIF(Feuil5!$B:$B,Consolidation!$B385,Feuil5!$F:$F)</f>
        <v>0</v>
      </c>
      <c r="Y385" s="138"/>
      <c r="Z385" s="125">
        <f t="shared" si="232"/>
        <v>0</v>
      </c>
      <c r="AA385" s="125">
        <f t="shared" si="233"/>
        <v>0</v>
      </c>
      <c r="AB385" s="138">
        <f>SUMIF(Feuil1!$B:$B,Consolidation!$B385,Feuil1!$H:$H)</f>
        <v>0</v>
      </c>
      <c r="AC385" s="138"/>
      <c r="AD385" s="138">
        <f>SUMIF(Feuil2!$B:$B,Consolidation!$B385,Feuil2!$H:$H)</f>
        <v>0</v>
      </c>
      <c r="AE385" s="138"/>
      <c r="AF385" s="138">
        <f>SUMIF(Feuil3!$B:$B,Consolidation!$B385,Feuil3!$H:$H)</f>
        <v>0</v>
      </c>
      <c r="AG385" s="138"/>
      <c r="AH385" s="138">
        <f>SUMIF(Feuil4!$B:$B,Consolidation!$B385,Feuil4!$H:$H)</f>
        <v>0</v>
      </c>
      <c r="AI385" s="138"/>
      <c r="AJ385" s="138">
        <f>SUMIF(Feuil5!$B:$B,Consolidation!$B385,Feuil5!$H:$H)</f>
        <v>0</v>
      </c>
      <c r="AK385" s="138"/>
      <c r="AL385" s="125">
        <f t="shared" si="234"/>
        <v>0</v>
      </c>
      <c r="AM385" s="125">
        <f t="shared" si="235"/>
        <v>0</v>
      </c>
      <c r="AN385" s="78">
        <f t="shared" si="181"/>
        <v>0</v>
      </c>
    </row>
    <row r="386" spans="1:40" s="93" customFormat="1" x14ac:dyDescent="0.3">
      <c r="A386" s="69" t="s">
        <v>330</v>
      </c>
      <c r="B386" s="139">
        <v>6850</v>
      </c>
      <c r="C386" s="140" t="s">
        <v>310</v>
      </c>
      <c r="D386" s="138">
        <f>SUMIF(Feuil1!$B:$B,Consolidation!$B386,Feuil1!$D:$D)</f>
        <v>0</v>
      </c>
      <c r="E386" s="138"/>
      <c r="F386" s="138">
        <f>SUMIF(Feuil2!$B:$B,Consolidation!$B386,Feuil2!$D:$D)</f>
        <v>0</v>
      </c>
      <c r="G386" s="138"/>
      <c r="H386" s="138">
        <f>SUMIF(Feuil3!$B:$B,Consolidation!$B386,Feuil3!$D:$D)</f>
        <v>0</v>
      </c>
      <c r="I386" s="138"/>
      <c r="J386" s="138">
        <f>SUMIF(Feuil4!$B:$B,Consolidation!$B386,Feuil4!$D:$D)</f>
        <v>0</v>
      </c>
      <c r="K386" s="138"/>
      <c r="L386" s="138">
        <f>SUMIF(Feuil5!$B:$B,Consolidation!$B386,Feuil5!$D:$D)</f>
        <v>0</v>
      </c>
      <c r="M386" s="138"/>
      <c r="N386" s="125">
        <f t="shared" si="230"/>
        <v>0</v>
      </c>
      <c r="O386" s="125">
        <f t="shared" si="231"/>
        <v>0</v>
      </c>
      <c r="P386" s="138">
        <f>SUMIF(Feuil1!$B:$B,Consolidation!$B386,Feuil1!$F:$F)</f>
        <v>0</v>
      </c>
      <c r="Q386" s="138"/>
      <c r="R386" s="138">
        <f>SUMIF(Feuil2!$B:$B,Consolidation!$B386,Feuil2!$F:$F)</f>
        <v>0</v>
      </c>
      <c r="S386" s="138"/>
      <c r="T386" s="138">
        <f>SUMIF(Feuil3!$B:$B,Consolidation!$B386,Feuil3!$F:$F)</f>
        <v>0</v>
      </c>
      <c r="U386" s="138"/>
      <c r="V386" s="138">
        <f>SUMIF(Feuil4!$B:$B,Consolidation!$B386,Feuil4!$F:$F)</f>
        <v>0</v>
      </c>
      <c r="W386" s="138"/>
      <c r="X386" s="138">
        <f>SUMIF(Feuil5!$B:$B,Consolidation!$B386,Feuil5!$F:$F)</f>
        <v>0</v>
      </c>
      <c r="Y386" s="138"/>
      <c r="Z386" s="125">
        <f t="shared" si="232"/>
        <v>0</v>
      </c>
      <c r="AA386" s="125">
        <f t="shared" si="233"/>
        <v>0</v>
      </c>
      <c r="AB386" s="138">
        <f>SUMIF(Feuil1!$B:$B,Consolidation!$B386,Feuil1!$H:$H)</f>
        <v>0</v>
      </c>
      <c r="AC386" s="138"/>
      <c r="AD386" s="138">
        <f>SUMIF(Feuil2!$B:$B,Consolidation!$B386,Feuil2!$H:$H)</f>
        <v>0</v>
      </c>
      <c r="AE386" s="138"/>
      <c r="AF386" s="138">
        <f>SUMIF(Feuil3!$B:$B,Consolidation!$B386,Feuil3!$H:$H)</f>
        <v>0</v>
      </c>
      <c r="AG386" s="138"/>
      <c r="AH386" s="138">
        <f>SUMIF(Feuil4!$B:$B,Consolidation!$B386,Feuil4!$H:$H)</f>
        <v>0</v>
      </c>
      <c r="AI386" s="138"/>
      <c r="AJ386" s="138">
        <f>SUMIF(Feuil5!$B:$B,Consolidation!$B386,Feuil5!$H:$H)</f>
        <v>0</v>
      </c>
      <c r="AK386" s="138"/>
      <c r="AL386" s="125">
        <f t="shared" si="234"/>
        <v>0</v>
      </c>
      <c r="AM386" s="125">
        <f t="shared" si="235"/>
        <v>0</v>
      </c>
      <c r="AN386" s="78">
        <f t="shared" si="181"/>
        <v>0</v>
      </c>
    </row>
    <row r="387" spans="1:40" s="1" customFormat="1" x14ac:dyDescent="0.3">
      <c r="A387" s="69" t="s">
        <v>330</v>
      </c>
      <c r="B387" s="139">
        <v>6890</v>
      </c>
      <c r="C387" s="140" t="s">
        <v>134</v>
      </c>
      <c r="D387" s="138">
        <f>SUMIF(Feuil1!$B:$B,Consolidation!$B387,Feuil1!$D:$D)</f>
        <v>0</v>
      </c>
      <c r="E387" s="138"/>
      <c r="F387" s="138">
        <f>SUMIF(Feuil2!$B:$B,Consolidation!$B387,Feuil2!$D:$D)</f>
        <v>0</v>
      </c>
      <c r="G387" s="138"/>
      <c r="H387" s="138">
        <f>SUMIF(Feuil3!$B:$B,Consolidation!$B387,Feuil3!$D:$D)</f>
        <v>0</v>
      </c>
      <c r="I387" s="138"/>
      <c r="J387" s="138">
        <f>SUMIF(Feuil4!$B:$B,Consolidation!$B387,Feuil4!$D:$D)</f>
        <v>0</v>
      </c>
      <c r="K387" s="138"/>
      <c r="L387" s="138">
        <f>SUMIF(Feuil5!$B:$B,Consolidation!$B387,Feuil5!$D:$D)</f>
        <v>0</v>
      </c>
      <c r="M387" s="138"/>
      <c r="N387" s="125">
        <f t="shared" si="230"/>
        <v>0</v>
      </c>
      <c r="O387" s="125">
        <f t="shared" si="231"/>
        <v>0</v>
      </c>
      <c r="P387" s="138">
        <f>SUMIF(Feuil1!$B:$B,Consolidation!$B387,Feuil1!$F:$F)</f>
        <v>0</v>
      </c>
      <c r="Q387" s="138"/>
      <c r="R387" s="138">
        <f>SUMIF(Feuil2!$B:$B,Consolidation!$B387,Feuil2!$F:$F)</f>
        <v>0</v>
      </c>
      <c r="S387" s="138"/>
      <c r="T387" s="138">
        <f>SUMIF(Feuil3!$B:$B,Consolidation!$B387,Feuil3!$F:$F)</f>
        <v>0</v>
      </c>
      <c r="U387" s="138"/>
      <c r="V387" s="138">
        <f>SUMIF(Feuil4!$B:$B,Consolidation!$B387,Feuil4!$F:$F)</f>
        <v>0</v>
      </c>
      <c r="W387" s="138"/>
      <c r="X387" s="138">
        <f>SUMIF(Feuil5!$B:$B,Consolidation!$B387,Feuil5!$F:$F)</f>
        <v>0</v>
      </c>
      <c r="Y387" s="138"/>
      <c r="Z387" s="125">
        <f t="shared" si="232"/>
        <v>0</v>
      </c>
      <c r="AA387" s="125">
        <f t="shared" si="233"/>
        <v>0</v>
      </c>
      <c r="AB387" s="138">
        <f>SUMIF(Feuil1!$B:$B,Consolidation!$B387,Feuil1!$H:$H)</f>
        <v>0</v>
      </c>
      <c r="AC387" s="138"/>
      <c r="AD387" s="138">
        <f>SUMIF(Feuil2!$B:$B,Consolidation!$B387,Feuil2!$H:$H)</f>
        <v>0</v>
      </c>
      <c r="AE387" s="138"/>
      <c r="AF387" s="138">
        <f>SUMIF(Feuil3!$B:$B,Consolidation!$B387,Feuil3!$H:$H)</f>
        <v>0</v>
      </c>
      <c r="AG387" s="138"/>
      <c r="AH387" s="138">
        <f>SUMIF(Feuil4!$B:$B,Consolidation!$B387,Feuil4!$H:$H)</f>
        <v>0</v>
      </c>
      <c r="AI387" s="138"/>
      <c r="AJ387" s="138">
        <f>SUMIF(Feuil5!$B:$B,Consolidation!$B387,Feuil5!$H:$H)</f>
        <v>0</v>
      </c>
      <c r="AK387" s="138"/>
      <c r="AL387" s="125">
        <f t="shared" si="234"/>
        <v>0</v>
      </c>
      <c r="AM387" s="125">
        <f t="shared" si="235"/>
        <v>0</v>
      </c>
      <c r="AN387" s="78">
        <f t="shared" si="181"/>
        <v>0</v>
      </c>
    </row>
    <row r="388" spans="1:40" s="1" customFormat="1" x14ac:dyDescent="0.3">
      <c r="A388" s="69" t="s">
        <v>330</v>
      </c>
      <c r="B388" s="139">
        <v>6891</v>
      </c>
      <c r="C388" s="140" t="s">
        <v>311</v>
      </c>
      <c r="D388" s="138">
        <f>SUMIF(Feuil1!$B:$B,Consolidation!$B388,Feuil1!$D:$D)</f>
        <v>0</v>
      </c>
      <c r="E388" s="138"/>
      <c r="F388" s="138">
        <f>SUMIF(Feuil2!$B:$B,Consolidation!$B388,Feuil2!$D:$D)</f>
        <v>0</v>
      </c>
      <c r="G388" s="138"/>
      <c r="H388" s="138">
        <f>SUMIF(Feuil3!$B:$B,Consolidation!$B388,Feuil3!$D:$D)</f>
        <v>0</v>
      </c>
      <c r="I388" s="138"/>
      <c r="J388" s="138">
        <f>SUMIF(Feuil4!$B:$B,Consolidation!$B388,Feuil4!$D:$D)</f>
        <v>0</v>
      </c>
      <c r="K388" s="138"/>
      <c r="L388" s="138">
        <f>SUMIF(Feuil5!$B:$B,Consolidation!$B388,Feuil5!$D:$D)</f>
        <v>0</v>
      </c>
      <c r="M388" s="138"/>
      <c r="N388" s="125">
        <f t="shared" si="230"/>
        <v>0</v>
      </c>
      <c r="O388" s="125">
        <f t="shared" si="231"/>
        <v>0</v>
      </c>
      <c r="P388" s="138">
        <f>SUMIF(Feuil1!$B:$B,Consolidation!$B388,Feuil1!$F:$F)</f>
        <v>0</v>
      </c>
      <c r="Q388" s="138"/>
      <c r="R388" s="138">
        <f>SUMIF(Feuil2!$B:$B,Consolidation!$B388,Feuil2!$F:$F)</f>
        <v>0</v>
      </c>
      <c r="S388" s="138"/>
      <c r="T388" s="138">
        <f>SUMIF(Feuil3!$B:$B,Consolidation!$B388,Feuil3!$F:$F)</f>
        <v>0</v>
      </c>
      <c r="U388" s="138"/>
      <c r="V388" s="138">
        <f>SUMIF(Feuil4!$B:$B,Consolidation!$B388,Feuil4!$F:$F)</f>
        <v>0</v>
      </c>
      <c r="W388" s="138"/>
      <c r="X388" s="138">
        <f>SUMIF(Feuil5!$B:$B,Consolidation!$B388,Feuil5!$F:$F)</f>
        <v>0</v>
      </c>
      <c r="Y388" s="138"/>
      <c r="Z388" s="125">
        <f t="shared" si="232"/>
        <v>0</v>
      </c>
      <c r="AA388" s="125">
        <f t="shared" si="233"/>
        <v>0</v>
      </c>
      <c r="AB388" s="138">
        <f>SUMIF(Feuil1!$B:$B,Consolidation!$B388,Feuil1!$H:$H)</f>
        <v>0</v>
      </c>
      <c r="AC388" s="138"/>
      <c r="AD388" s="138">
        <f>SUMIF(Feuil2!$B:$B,Consolidation!$B388,Feuil2!$H:$H)</f>
        <v>0</v>
      </c>
      <c r="AE388" s="138"/>
      <c r="AF388" s="138">
        <f>SUMIF(Feuil3!$B:$B,Consolidation!$B388,Feuil3!$H:$H)</f>
        <v>0</v>
      </c>
      <c r="AG388" s="138"/>
      <c r="AH388" s="138">
        <f>SUMIF(Feuil4!$B:$B,Consolidation!$B388,Feuil4!$H:$H)</f>
        <v>0</v>
      </c>
      <c r="AI388" s="138"/>
      <c r="AJ388" s="138">
        <f>SUMIF(Feuil5!$B:$B,Consolidation!$B388,Feuil5!$H:$H)</f>
        <v>0</v>
      </c>
      <c r="AK388" s="138"/>
      <c r="AL388" s="125">
        <f t="shared" si="234"/>
        <v>0</v>
      </c>
      <c r="AM388" s="125">
        <f t="shared" si="235"/>
        <v>0</v>
      </c>
      <c r="AN388" s="78">
        <f t="shared" si="181"/>
        <v>0</v>
      </c>
    </row>
    <row r="389" spans="1:40" s="1" customFormat="1" x14ac:dyDescent="0.3">
      <c r="A389" s="69" t="s">
        <v>330</v>
      </c>
      <c r="B389" s="139">
        <v>6892</v>
      </c>
      <c r="C389" s="140" t="s">
        <v>135</v>
      </c>
      <c r="D389" s="138">
        <f>SUMIF(Feuil1!$B:$B,Consolidation!$B389,Feuil1!$D:$D)</f>
        <v>0</v>
      </c>
      <c r="E389" s="138"/>
      <c r="F389" s="138">
        <f>SUMIF(Feuil2!$B:$B,Consolidation!$B389,Feuil2!$D:$D)</f>
        <v>0</v>
      </c>
      <c r="G389" s="138"/>
      <c r="H389" s="138">
        <f>SUMIF(Feuil3!$B:$B,Consolidation!$B389,Feuil3!$D:$D)</f>
        <v>0</v>
      </c>
      <c r="I389" s="138"/>
      <c r="J389" s="138">
        <f>SUMIF(Feuil4!$B:$B,Consolidation!$B389,Feuil4!$D:$D)</f>
        <v>0</v>
      </c>
      <c r="K389" s="138"/>
      <c r="L389" s="138">
        <f>SUMIF(Feuil5!$B:$B,Consolidation!$B389,Feuil5!$D:$D)</f>
        <v>0</v>
      </c>
      <c r="M389" s="138"/>
      <c r="N389" s="125">
        <f t="shared" si="230"/>
        <v>0</v>
      </c>
      <c r="O389" s="125">
        <f t="shared" si="231"/>
        <v>0</v>
      </c>
      <c r="P389" s="138">
        <f>SUMIF(Feuil1!$B:$B,Consolidation!$B389,Feuil1!$F:$F)</f>
        <v>0</v>
      </c>
      <c r="Q389" s="138"/>
      <c r="R389" s="138">
        <f>SUMIF(Feuil2!$B:$B,Consolidation!$B389,Feuil2!$F:$F)</f>
        <v>0</v>
      </c>
      <c r="S389" s="138"/>
      <c r="T389" s="138">
        <f>SUMIF(Feuil3!$B:$B,Consolidation!$B389,Feuil3!$F:$F)</f>
        <v>0</v>
      </c>
      <c r="U389" s="138"/>
      <c r="V389" s="138">
        <f>SUMIF(Feuil4!$B:$B,Consolidation!$B389,Feuil4!$F:$F)</f>
        <v>0</v>
      </c>
      <c r="W389" s="138"/>
      <c r="X389" s="138">
        <f>SUMIF(Feuil5!$B:$B,Consolidation!$B389,Feuil5!$F:$F)</f>
        <v>0</v>
      </c>
      <c r="Y389" s="138"/>
      <c r="Z389" s="125">
        <f t="shared" si="232"/>
        <v>0</v>
      </c>
      <c r="AA389" s="125">
        <f t="shared" si="233"/>
        <v>0</v>
      </c>
      <c r="AB389" s="138">
        <f>SUMIF(Feuil1!$B:$B,Consolidation!$B389,Feuil1!$H:$H)</f>
        <v>0</v>
      </c>
      <c r="AC389" s="138"/>
      <c r="AD389" s="138">
        <f>SUMIF(Feuil2!$B:$B,Consolidation!$B389,Feuil2!$H:$H)</f>
        <v>0</v>
      </c>
      <c r="AE389" s="138"/>
      <c r="AF389" s="138">
        <f>SUMIF(Feuil3!$B:$B,Consolidation!$B389,Feuil3!$H:$H)</f>
        <v>0</v>
      </c>
      <c r="AG389" s="138"/>
      <c r="AH389" s="138">
        <f>SUMIF(Feuil4!$B:$B,Consolidation!$B389,Feuil4!$H:$H)</f>
        <v>0</v>
      </c>
      <c r="AI389" s="138"/>
      <c r="AJ389" s="138">
        <f>SUMIF(Feuil5!$B:$B,Consolidation!$B389,Feuil5!$H:$H)</f>
        <v>0</v>
      </c>
      <c r="AK389" s="138"/>
      <c r="AL389" s="125">
        <f t="shared" si="234"/>
        <v>0</v>
      </c>
      <c r="AM389" s="125">
        <f t="shared" si="235"/>
        <v>0</v>
      </c>
      <c r="AN389" s="78">
        <f t="shared" si="181"/>
        <v>0</v>
      </c>
    </row>
    <row r="390" spans="1:40" s="93" customFormat="1" x14ac:dyDescent="0.3">
      <c r="A390" s="69" t="s">
        <v>330</v>
      </c>
      <c r="B390" s="139">
        <v>6893</v>
      </c>
      <c r="C390" s="140" t="s">
        <v>312</v>
      </c>
      <c r="D390" s="138">
        <f>SUMIF(Feuil1!$B:$B,Consolidation!$B390,Feuil1!$D:$D)</f>
        <v>0</v>
      </c>
      <c r="E390" s="138"/>
      <c r="F390" s="138">
        <f>SUMIF(Feuil2!$B:$B,Consolidation!$B390,Feuil2!$D:$D)</f>
        <v>0</v>
      </c>
      <c r="G390" s="138"/>
      <c r="H390" s="138">
        <f>SUMIF(Feuil3!$B:$B,Consolidation!$B390,Feuil3!$D:$D)</f>
        <v>0</v>
      </c>
      <c r="I390" s="138"/>
      <c r="J390" s="138">
        <f>SUMIF(Feuil4!$B:$B,Consolidation!$B390,Feuil4!$D:$D)</f>
        <v>0</v>
      </c>
      <c r="K390" s="138"/>
      <c r="L390" s="138">
        <f>SUMIF(Feuil5!$B:$B,Consolidation!$B390,Feuil5!$D:$D)</f>
        <v>0</v>
      </c>
      <c r="M390" s="138"/>
      <c r="N390" s="125">
        <f t="shared" si="230"/>
        <v>0</v>
      </c>
      <c r="O390" s="125">
        <f t="shared" si="231"/>
        <v>0</v>
      </c>
      <c r="P390" s="138">
        <f>SUMIF(Feuil1!$B:$B,Consolidation!$B390,Feuil1!$F:$F)</f>
        <v>0</v>
      </c>
      <c r="Q390" s="138"/>
      <c r="R390" s="138">
        <f>SUMIF(Feuil2!$B:$B,Consolidation!$B390,Feuil2!$F:$F)</f>
        <v>0</v>
      </c>
      <c r="S390" s="138"/>
      <c r="T390" s="138">
        <f>SUMIF(Feuil3!$B:$B,Consolidation!$B390,Feuil3!$F:$F)</f>
        <v>0</v>
      </c>
      <c r="U390" s="138"/>
      <c r="V390" s="138">
        <f>SUMIF(Feuil4!$B:$B,Consolidation!$B390,Feuil4!$F:$F)</f>
        <v>0</v>
      </c>
      <c r="W390" s="138"/>
      <c r="X390" s="138">
        <f>SUMIF(Feuil5!$B:$B,Consolidation!$B390,Feuil5!$F:$F)</f>
        <v>0</v>
      </c>
      <c r="Y390" s="138"/>
      <c r="Z390" s="125">
        <f t="shared" si="232"/>
        <v>0</v>
      </c>
      <c r="AA390" s="125">
        <f t="shared" si="233"/>
        <v>0</v>
      </c>
      <c r="AB390" s="138">
        <f>SUMIF(Feuil1!$B:$B,Consolidation!$B390,Feuil1!$H:$H)</f>
        <v>0</v>
      </c>
      <c r="AC390" s="138"/>
      <c r="AD390" s="138">
        <f>SUMIF(Feuil2!$B:$B,Consolidation!$B390,Feuil2!$H:$H)</f>
        <v>0</v>
      </c>
      <c r="AE390" s="138"/>
      <c r="AF390" s="138">
        <f>SUMIF(Feuil3!$B:$B,Consolidation!$B390,Feuil3!$H:$H)</f>
        <v>0</v>
      </c>
      <c r="AG390" s="138"/>
      <c r="AH390" s="138">
        <f>SUMIF(Feuil4!$B:$B,Consolidation!$B390,Feuil4!$H:$H)</f>
        <v>0</v>
      </c>
      <c r="AI390" s="138"/>
      <c r="AJ390" s="138">
        <f>SUMIF(Feuil5!$B:$B,Consolidation!$B390,Feuil5!$H:$H)</f>
        <v>0</v>
      </c>
      <c r="AK390" s="138"/>
      <c r="AL390" s="125">
        <f t="shared" si="234"/>
        <v>0</v>
      </c>
      <c r="AM390" s="125">
        <f t="shared" si="235"/>
        <v>0</v>
      </c>
      <c r="AN390" s="78">
        <f t="shared" si="181"/>
        <v>0</v>
      </c>
    </row>
    <row r="391" spans="1:40" s="1" customFormat="1" x14ac:dyDescent="0.3">
      <c r="A391" s="69" t="s">
        <v>330</v>
      </c>
      <c r="B391" s="139">
        <v>6894</v>
      </c>
      <c r="C391" s="140" t="s">
        <v>136</v>
      </c>
      <c r="D391" s="138">
        <f>SUMIF(Feuil1!$B:$B,Consolidation!$B391,Feuil1!$D:$D)</f>
        <v>0</v>
      </c>
      <c r="E391" s="138"/>
      <c r="F391" s="138">
        <f>SUMIF(Feuil2!$B:$B,Consolidation!$B391,Feuil2!$D:$D)</f>
        <v>0</v>
      </c>
      <c r="G391" s="138"/>
      <c r="H391" s="138">
        <f>SUMIF(Feuil3!$B:$B,Consolidation!$B391,Feuil3!$D:$D)</f>
        <v>0</v>
      </c>
      <c r="I391" s="138"/>
      <c r="J391" s="138">
        <f>SUMIF(Feuil4!$B:$B,Consolidation!$B391,Feuil4!$D:$D)</f>
        <v>0</v>
      </c>
      <c r="K391" s="138"/>
      <c r="L391" s="138">
        <f>SUMIF(Feuil5!$B:$B,Consolidation!$B391,Feuil5!$D:$D)</f>
        <v>0</v>
      </c>
      <c r="M391" s="138"/>
      <c r="N391" s="125">
        <f t="shared" si="230"/>
        <v>0</v>
      </c>
      <c r="O391" s="125">
        <f t="shared" si="231"/>
        <v>0</v>
      </c>
      <c r="P391" s="138">
        <f>SUMIF(Feuil1!$B:$B,Consolidation!$B391,Feuil1!$F:$F)</f>
        <v>0</v>
      </c>
      <c r="Q391" s="138"/>
      <c r="R391" s="138">
        <f>SUMIF(Feuil2!$B:$B,Consolidation!$B391,Feuil2!$F:$F)</f>
        <v>0</v>
      </c>
      <c r="S391" s="138"/>
      <c r="T391" s="138">
        <f>SUMIF(Feuil3!$B:$B,Consolidation!$B391,Feuil3!$F:$F)</f>
        <v>0</v>
      </c>
      <c r="U391" s="138"/>
      <c r="V391" s="138">
        <f>SUMIF(Feuil4!$B:$B,Consolidation!$B391,Feuil4!$F:$F)</f>
        <v>0</v>
      </c>
      <c r="W391" s="138"/>
      <c r="X391" s="138">
        <f>SUMIF(Feuil5!$B:$B,Consolidation!$B391,Feuil5!$F:$F)</f>
        <v>0</v>
      </c>
      <c r="Y391" s="138"/>
      <c r="Z391" s="125">
        <f t="shared" si="232"/>
        <v>0</v>
      </c>
      <c r="AA391" s="125">
        <f t="shared" si="233"/>
        <v>0</v>
      </c>
      <c r="AB391" s="138">
        <f>SUMIF(Feuil1!$B:$B,Consolidation!$B391,Feuil1!$H:$H)</f>
        <v>0</v>
      </c>
      <c r="AC391" s="138"/>
      <c r="AD391" s="138">
        <f>SUMIF(Feuil2!$B:$B,Consolidation!$B391,Feuil2!$H:$H)</f>
        <v>0</v>
      </c>
      <c r="AE391" s="138"/>
      <c r="AF391" s="138">
        <f>SUMIF(Feuil3!$B:$B,Consolidation!$B391,Feuil3!$H:$H)</f>
        <v>0</v>
      </c>
      <c r="AG391" s="138"/>
      <c r="AH391" s="138">
        <f>SUMIF(Feuil4!$B:$B,Consolidation!$B391,Feuil4!$H:$H)</f>
        <v>0</v>
      </c>
      <c r="AI391" s="138"/>
      <c r="AJ391" s="138">
        <f>SUMIF(Feuil5!$B:$B,Consolidation!$B391,Feuil5!$H:$H)</f>
        <v>0</v>
      </c>
      <c r="AK391" s="138"/>
      <c r="AL391" s="125">
        <f t="shared" si="234"/>
        <v>0</v>
      </c>
      <c r="AM391" s="125">
        <f t="shared" si="235"/>
        <v>0</v>
      </c>
      <c r="AN391" s="78">
        <f t="shared" ref="AN391:AN407" si="236">SUM(D391:AM391)</f>
        <v>0</v>
      </c>
    </row>
    <row r="392" spans="1:40" s="1" customFormat="1" x14ac:dyDescent="0.3">
      <c r="A392" s="69" t="s">
        <v>330</v>
      </c>
      <c r="B392" s="139">
        <v>6895</v>
      </c>
      <c r="C392" s="140" t="s">
        <v>313</v>
      </c>
      <c r="D392" s="138">
        <f>SUMIF(Feuil1!$B:$B,Consolidation!$B392,Feuil1!$D:$D)</f>
        <v>0</v>
      </c>
      <c r="E392" s="138"/>
      <c r="F392" s="138">
        <f>SUMIF(Feuil2!$B:$B,Consolidation!$B392,Feuil2!$D:$D)</f>
        <v>0</v>
      </c>
      <c r="G392" s="138"/>
      <c r="H392" s="138">
        <f>SUMIF(Feuil3!$B:$B,Consolidation!$B392,Feuil3!$D:$D)</f>
        <v>0</v>
      </c>
      <c r="I392" s="138"/>
      <c r="J392" s="138">
        <f>SUMIF(Feuil4!$B:$B,Consolidation!$B392,Feuil4!$D:$D)</f>
        <v>0</v>
      </c>
      <c r="K392" s="138"/>
      <c r="L392" s="138">
        <f>SUMIF(Feuil5!$B:$B,Consolidation!$B392,Feuil5!$D:$D)</f>
        <v>0</v>
      </c>
      <c r="M392" s="138"/>
      <c r="N392" s="125">
        <f t="shared" si="230"/>
        <v>0</v>
      </c>
      <c r="O392" s="125">
        <f t="shared" si="231"/>
        <v>0</v>
      </c>
      <c r="P392" s="138">
        <f>SUMIF(Feuil1!$B:$B,Consolidation!$B392,Feuil1!$F:$F)</f>
        <v>0</v>
      </c>
      <c r="Q392" s="138"/>
      <c r="R392" s="138">
        <f>SUMIF(Feuil2!$B:$B,Consolidation!$B392,Feuil2!$F:$F)</f>
        <v>0</v>
      </c>
      <c r="S392" s="138"/>
      <c r="T392" s="138">
        <f>SUMIF(Feuil3!$B:$B,Consolidation!$B392,Feuil3!$F:$F)</f>
        <v>0</v>
      </c>
      <c r="U392" s="138"/>
      <c r="V392" s="138">
        <f>SUMIF(Feuil4!$B:$B,Consolidation!$B392,Feuil4!$F:$F)</f>
        <v>0</v>
      </c>
      <c r="W392" s="138"/>
      <c r="X392" s="138">
        <f>SUMIF(Feuil5!$B:$B,Consolidation!$B392,Feuil5!$F:$F)</f>
        <v>0</v>
      </c>
      <c r="Y392" s="138"/>
      <c r="Z392" s="125">
        <f t="shared" si="232"/>
        <v>0</v>
      </c>
      <c r="AA392" s="125">
        <f t="shared" si="233"/>
        <v>0</v>
      </c>
      <c r="AB392" s="138">
        <f>SUMIF(Feuil1!$B:$B,Consolidation!$B392,Feuil1!$H:$H)</f>
        <v>0</v>
      </c>
      <c r="AC392" s="138"/>
      <c r="AD392" s="138">
        <f>SUMIF(Feuil2!$B:$B,Consolidation!$B392,Feuil2!$H:$H)</f>
        <v>0</v>
      </c>
      <c r="AE392" s="138"/>
      <c r="AF392" s="138">
        <f>SUMIF(Feuil3!$B:$B,Consolidation!$B392,Feuil3!$H:$H)</f>
        <v>0</v>
      </c>
      <c r="AG392" s="138"/>
      <c r="AH392" s="138">
        <f>SUMIF(Feuil4!$B:$B,Consolidation!$B392,Feuil4!$H:$H)</f>
        <v>0</v>
      </c>
      <c r="AI392" s="138"/>
      <c r="AJ392" s="138">
        <f>SUMIF(Feuil5!$B:$B,Consolidation!$B392,Feuil5!$H:$H)</f>
        <v>0</v>
      </c>
      <c r="AK392" s="138"/>
      <c r="AL392" s="125">
        <f t="shared" si="234"/>
        <v>0</v>
      </c>
      <c r="AM392" s="125">
        <f t="shared" si="235"/>
        <v>0</v>
      </c>
      <c r="AN392" s="78">
        <f t="shared" si="236"/>
        <v>0</v>
      </c>
    </row>
    <row r="393" spans="1:40" s="1" customFormat="1" x14ac:dyDescent="0.3">
      <c r="A393" s="69" t="s">
        <v>330</v>
      </c>
      <c r="B393" s="139">
        <v>6896</v>
      </c>
      <c r="C393" s="140" t="s">
        <v>314</v>
      </c>
      <c r="D393" s="138">
        <f>SUMIF(Feuil1!$B:$B,Consolidation!$B393,Feuil1!$D:$D)</f>
        <v>0</v>
      </c>
      <c r="E393" s="138"/>
      <c r="F393" s="138">
        <f>SUMIF(Feuil2!$B:$B,Consolidation!$B393,Feuil2!$D:$D)</f>
        <v>0</v>
      </c>
      <c r="G393" s="138"/>
      <c r="H393" s="138">
        <f>SUMIF(Feuil3!$B:$B,Consolidation!$B393,Feuil3!$D:$D)</f>
        <v>0</v>
      </c>
      <c r="I393" s="138"/>
      <c r="J393" s="138">
        <f>SUMIF(Feuil4!$B:$B,Consolidation!$B393,Feuil4!$D:$D)</f>
        <v>0</v>
      </c>
      <c r="K393" s="138"/>
      <c r="L393" s="138">
        <f>SUMIF(Feuil5!$B:$B,Consolidation!$B393,Feuil5!$D:$D)</f>
        <v>0</v>
      </c>
      <c r="M393" s="138"/>
      <c r="N393" s="125">
        <f t="shared" si="230"/>
        <v>0</v>
      </c>
      <c r="O393" s="125">
        <f t="shared" si="231"/>
        <v>0</v>
      </c>
      <c r="P393" s="138">
        <f>SUMIF(Feuil1!$B:$B,Consolidation!$B393,Feuil1!$F:$F)</f>
        <v>0</v>
      </c>
      <c r="Q393" s="138"/>
      <c r="R393" s="138">
        <f>SUMIF(Feuil2!$B:$B,Consolidation!$B393,Feuil2!$F:$F)</f>
        <v>0</v>
      </c>
      <c r="S393" s="138"/>
      <c r="T393" s="138">
        <f>SUMIF(Feuil3!$B:$B,Consolidation!$B393,Feuil3!$F:$F)</f>
        <v>0</v>
      </c>
      <c r="U393" s="138"/>
      <c r="V393" s="138">
        <f>SUMIF(Feuil4!$B:$B,Consolidation!$B393,Feuil4!$F:$F)</f>
        <v>0</v>
      </c>
      <c r="W393" s="138"/>
      <c r="X393" s="138">
        <f>SUMIF(Feuil5!$B:$B,Consolidation!$B393,Feuil5!$F:$F)</f>
        <v>0</v>
      </c>
      <c r="Y393" s="138"/>
      <c r="Z393" s="125">
        <f t="shared" si="232"/>
        <v>0</v>
      </c>
      <c r="AA393" s="125">
        <f t="shared" si="233"/>
        <v>0</v>
      </c>
      <c r="AB393" s="138">
        <f>SUMIF(Feuil1!$B:$B,Consolidation!$B393,Feuil1!$H:$H)</f>
        <v>0</v>
      </c>
      <c r="AC393" s="138"/>
      <c r="AD393" s="138">
        <f>SUMIF(Feuil2!$B:$B,Consolidation!$B393,Feuil2!$H:$H)</f>
        <v>0</v>
      </c>
      <c r="AE393" s="138"/>
      <c r="AF393" s="138">
        <f>SUMIF(Feuil3!$B:$B,Consolidation!$B393,Feuil3!$H:$H)</f>
        <v>0</v>
      </c>
      <c r="AG393" s="138"/>
      <c r="AH393" s="138">
        <f>SUMIF(Feuil4!$B:$B,Consolidation!$B393,Feuil4!$H:$H)</f>
        <v>0</v>
      </c>
      <c r="AI393" s="138"/>
      <c r="AJ393" s="138">
        <f>SUMIF(Feuil5!$B:$B,Consolidation!$B393,Feuil5!$H:$H)</f>
        <v>0</v>
      </c>
      <c r="AK393" s="138"/>
      <c r="AL393" s="125">
        <f t="shared" si="234"/>
        <v>0</v>
      </c>
      <c r="AM393" s="125">
        <f t="shared" si="235"/>
        <v>0</v>
      </c>
      <c r="AN393" s="78">
        <f t="shared" si="236"/>
        <v>0</v>
      </c>
    </row>
    <row r="394" spans="1:40" s="92" customFormat="1" x14ac:dyDescent="0.3">
      <c r="A394" s="69" t="s">
        <v>330</v>
      </c>
      <c r="B394" s="136"/>
      <c r="C394" s="137"/>
      <c r="D394" s="138"/>
      <c r="E394" s="138"/>
      <c r="F394" s="138"/>
      <c r="G394" s="138"/>
      <c r="H394" s="138"/>
      <c r="I394" s="138"/>
      <c r="J394" s="138"/>
      <c r="K394" s="138"/>
      <c r="L394" s="138"/>
      <c r="M394" s="138"/>
      <c r="N394" s="125"/>
      <c r="O394" s="125"/>
      <c r="P394" s="138"/>
      <c r="Q394" s="138"/>
      <c r="R394" s="138"/>
      <c r="S394" s="138"/>
      <c r="T394" s="138"/>
      <c r="U394" s="138"/>
      <c r="V394" s="138"/>
      <c r="W394" s="138"/>
      <c r="X394" s="138"/>
      <c r="Y394" s="138"/>
      <c r="Z394" s="125"/>
      <c r="AA394" s="125"/>
      <c r="AB394" s="138"/>
      <c r="AC394" s="138"/>
      <c r="AD394" s="138"/>
      <c r="AE394" s="138"/>
      <c r="AF394" s="138"/>
      <c r="AG394" s="138"/>
      <c r="AH394" s="138"/>
      <c r="AI394" s="138"/>
      <c r="AJ394" s="138"/>
      <c r="AK394" s="138"/>
      <c r="AL394" s="125"/>
      <c r="AM394" s="125"/>
      <c r="AN394" s="78">
        <f t="shared" si="236"/>
        <v>0</v>
      </c>
    </row>
    <row r="395" spans="1:40" s="3" customFormat="1" x14ac:dyDescent="0.3">
      <c r="A395" s="69"/>
      <c r="B395" s="101">
        <v>69</v>
      </c>
      <c r="C395" s="102" t="s">
        <v>315</v>
      </c>
      <c r="D395" s="103">
        <f>SUBTOTAL(9,D396:D407)</f>
        <v>0</v>
      </c>
      <c r="E395" s="103">
        <f>IF($E$5&gt;0,D395/$E$5,0)</f>
        <v>0</v>
      </c>
      <c r="F395" s="103">
        <f>SUBTOTAL(9,F396:F407)</f>
        <v>0</v>
      </c>
      <c r="G395" s="103">
        <f>IF($G$5&gt;0,F395/$G$5,0)</f>
        <v>0</v>
      </c>
      <c r="H395" s="103">
        <f>SUBTOTAL(9,H396:H407)</f>
        <v>0</v>
      </c>
      <c r="I395" s="103">
        <f>IF($I$5&gt;0,H395/$I$5,0)</f>
        <v>0</v>
      </c>
      <c r="J395" s="103">
        <f>SUBTOTAL(9,J396:J407)</f>
        <v>0</v>
      </c>
      <c r="K395" s="103">
        <f>IF($K$5&gt;0,J395/$K$5,0)</f>
        <v>0</v>
      </c>
      <c r="L395" s="103">
        <f>SUBTOTAL(9,L396:L407)</f>
        <v>0</v>
      </c>
      <c r="M395" s="103">
        <f>IF($M$5&gt;0,L395/$M$5,0)</f>
        <v>0</v>
      </c>
      <c r="N395" s="116">
        <f>D395+F395+H395+J395+L395</f>
        <v>0</v>
      </c>
      <c r="O395" s="116">
        <f>E395+G395+I395+K395+M395</f>
        <v>0</v>
      </c>
      <c r="P395" s="103">
        <f>SUBTOTAL(9,P396:P407)</f>
        <v>0</v>
      </c>
      <c r="Q395" s="103">
        <f>IF($Q$5&gt;0,P395/$Q$5,0)</f>
        <v>0</v>
      </c>
      <c r="R395" s="103">
        <f>SUBTOTAL(9,R396:R407)</f>
        <v>0</v>
      </c>
      <c r="S395" s="103">
        <f>IF($S$5&gt;0,R395/$S$5,0)</f>
        <v>0</v>
      </c>
      <c r="T395" s="103">
        <f>SUBTOTAL(9,T396:T407)</f>
        <v>0</v>
      </c>
      <c r="U395" s="103">
        <f>IF($U$5&gt;0,T395/$U$5,0)</f>
        <v>0</v>
      </c>
      <c r="V395" s="103">
        <f>SUBTOTAL(9,V396:V407)</f>
        <v>0</v>
      </c>
      <c r="W395" s="103">
        <f>IF($W$5&gt;0,V395/$W$5,0)</f>
        <v>0</v>
      </c>
      <c r="X395" s="103">
        <f>SUBTOTAL(9,X396:X407)</f>
        <v>0</v>
      </c>
      <c r="Y395" s="103">
        <f>IF($Y$5&gt;0,X395/$Y$5,0)</f>
        <v>0</v>
      </c>
      <c r="Z395" s="116">
        <f>P395+R395+T395+V395+X395</f>
        <v>0</v>
      </c>
      <c r="AA395" s="116">
        <f>Q395+S395+U395+W395+Y395</f>
        <v>0</v>
      </c>
      <c r="AB395" s="103">
        <f>SUBTOTAL(9,AB396:AB407)</f>
        <v>0</v>
      </c>
      <c r="AC395" s="103">
        <f>IF($AC$5&gt;0,AB395/$AC$5,0)</f>
        <v>0</v>
      </c>
      <c r="AD395" s="103">
        <f>SUBTOTAL(9,AD396:AD407)</f>
        <v>0</v>
      </c>
      <c r="AE395" s="103">
        <f>IF($AE$5&gt;0,AD395/$AE$5,0)</f>
        <v>0</v>
      </c>
      <c r="AF395" s="103">
        <f>SUBTOTAL(9,AF396:AF407)</f>
        <v>0</v>
      </c>
      <c r="AG395" s="103">
        <f>IF($AG$5&gt;0,AF395/$AG$5,0)</f>
        <v>0</v>
      </c>
      <c r="AH395" s="103">
        <f>SUBTOTAL(9,AH396:AH407)</f>
        <v>0</v>
      </c>
      <c r="AI395" s="103">
        <f>IF($AI$5&gt;0,AH395/$AI$5,0)</f>
        <v>0</v>
      </c>
      <c r="AJ395" s="103">
        <f>SUBTOTAL(9,AJ396:AJ407)</f>
        <v>0</v>
      </c>
      <c r="AK395" s="103">
        <f>IF($AK$5&gt;0,AJ395/$AK$5,0)</f>
        <v>0</v>
      </c>
      <c r="AL395" s="116">
        <f>AB395+AD395+AF395+AH395+AJ395</f>
        <v>0</v>
      </c>
      <c r="AM395" s="116">
        <f>AC395+AE395+AG395+AI395+AK395</f>
        <v>0</v>
      </c>
      <c r="AN395" s="78">
        <f t="shared" si="236"/>
        <v>0</v>
      </c>
    </row>
    <row r="396" spans="1:40" s="92" customFormat="1" x14ac:dyDescent="0.3">
      <c r="A396" s="69"/>
      <c r="B396" s="139">
        <v>6900</v>
      </c>
      <c r="C396" s="140" t="s">
        <v>257</v>
      </c>
      <c r="D396" s="138">
        <f>SUMIF(Feuil1!$B:$B,Consolidation!$B396,Feuil1!$D:$D)</f>
        <v>0</v>
      </c>
      <c r="E396" s="138"/>
      <c r="F396" s="138">
        <f>SUMIF(Feuil2!$B:$B,Consolidation!$B396,Feuil2!$D:$D)</f>
        <v>0</v>
      </c>
      <c r="G396" s="138"/>
      <c r="H396" s="138">
        <f>SUMIF(Feuil3!$B:$B,Consolidation!$B396,Feuil3!$D:$D)</f>
        <v>0</v>
      </c>
      <c r="I396" s="138"/>
      <c r="J396" s="138">
        <f>SUMIF(Feuil4!$B:$B,Consolidation!$B396,Feuil4!$D:$D)</f>
        <v>0</v>
      </c>
      <c r="K396" s="138"/>
      <c r="L396" s="138">
        <f>SUMIF(Feuil5!$B:$B,Consolidation!$B396,Feuil5!$D:$D)</f>
        <v>0</v>
      </c>
      <c r="M396" s="138"/>
      <c r="N396" s="125">
        <f t="shared" ref="N396:N406" si="237">D396+F396+H396+J396+L396</f>
        <v>0</v>
      </c>
      <c r="O396" s="125">
        <f t="shared" ref="O396:O406" si="238">E396+G396+I396+K396+M396</f>
        <v>0</v>
      </c>
      <c r="P396" s="138">
        <f>SUMIF(Feuil1!$B:$B,Consolidation!$B396,Feuil1!$F:$F)</f>
        <v>0</v>
      </c>
      <c r="Q396" s="138"/>
      <c r="R396" s="138">
        <f>SUMIF(Feuil2!$B:$B,Consolidation!$B396,Feuil2!$F:$F)</f>
        <v>0</v>
      </c>
      <c r="S396" s="138"/>
      <c r="T396" s="138">
        <f>SUMIF(Feuil3!$B:$B,Consolidation!$B396,Feuil3!$F:$F)</f>
        <v>0</v>
      </c>
      <c r="U396" s="138"/>
      <c r="V396" s="138">
        <f>SUMIF(Feuil4!$B:$B,Consolidation!$B396,Feuil4!$F:$F)</f>
        <v>0</v>
      </c>
      <c r="W396" s="138"/>
      <c r="X396" s="138">
        <f>SUMIF(Feuil5!$B:$B,Consolidation!$B396,Feuil5!$F:$F)</f>
        <v>0</v>
      </c>
      <c r="Y396" s="138"/>
      <c r="Z396" s="125">
        <f t="shared" ref="Z396:Z399" si="239">P396+R396+T396+V396+X396</f>
        <v>0</v>
      </c>
      <c r="AA396" s="125">
        <f t="shared" ref="AA396:AA399" si="240">Q396+S396+U396+W396+Y396</f>
        <v>0</v>
      </c>
      <c r="AB396" s="138">
        <f>SUMIF(Feuil1!$B:$B,Consolidation!$B396,Feuil1!$H:$H)</f>
        <v>0</v>
      </c>
      <c r="AC396" s="138"/>
      <c r="AD396" s="138">
        <f>SUMIF(Feuil2!$B:$B,Consolidation!$B396,Feuil2!$H:$H)</f>
        <v>0</v>
      </c>
      <c r="AE396" s="138"/>
      <c r="AF396" s="138">
        <f>SUMIF(Feuil3!$B:$B,Consolidation!$B396,Feuil3!$H:$H)</f>
        <v>0</v>
      </c>
      <c r="AG396" s="138"/>
      <c r="AH396" s="138">
        <f>SUMIF(Feuil4!$B:$B,Consolidation!$B396,Feuil4!$H:$H)</f>
        <v>0</v>
      </c>
      <c r="AI396" s="138"/>
      <c r="AJ396" s="138">
        <f>SUMIF(Feuil5!$B:$B,Consolidation!$B396,Feuil5!$H:$H)</f>
        <v>0</v>
      </c>
      <c r="AK396" s="138"/>
      <c r="AL396" s="125">
        <f t="shared" ref="AL396:AL399" si="241">AB396+AD396+AF396+AH396+AJ396</f>
        <v>0</v>
      </c>
      <c r="AM396" s="125">
        <f t="shared" ref="AM396:AM399" si="242">AC396+AE396+AG396+AI396+AK396</f>
        <v>0</v>
      </c>
      <c r="AN396" s="78">
        <f t="shared" si="236"/>
        <v>0</v>
      </c>
    </row>
    <row r="397" spans="1:40" s="93" customFormat="1" x14ac:dyDescent="0.3">
      <c r="A397" s="69" t="s">
        <v>330</v>
      </c>
      <c r="B397" s="139">
        <v>6910</v>
      </c>
      <c r="C397" s="140" t="s">
        <v>140</v>
      </c>
      <c r="D397" s="138">
        <f>SUMIF(Feuil1!$B:$B,Consolidation!$B397,Feuil1!$D:$D)</f>
        <v>0</v>
      </c>
      <c r="E397" s="138"/>
      <c r="F397" s="138">
        <f>SUMIF(Feuil2!$B:$B,Consolidation!$B397,Feuil2!$D:$D)</f>
        <v>0</v>
      </c>
      <c r="G397" s="138"/>
      <c r="H397" s="138">
        <f>SUMIF(Feuil3!$B:$B,Consolidation!$B397,Feuil3!$D:$D)</f>
        <v>0</v>
      </c>
      <c r="I397" s="138"/>
      <c r="J397" s="138">
        <f>SUMIF(Feuil4!$B:$B,Consolidation!$B397,Feuil4!$D:$D)</f>
        <v>0</v>
      </c>
      <c r="K397" s="138"/>
      <c r="L397" s="138">
        <f>SUMIF(Feuil5!$B:$B,Consolidation!$B397,Feuil5!$D:$D)</f>
        <v>0</v>
      </c>
      <c r="M397" s="138"/>
      <c r="N397" s="125">
        <f t="shared" si="237"/>
        <v>0</v>
      </c>
      <c r="O397" s="125">
        <f t="shared" si="238"/>
        <v>0</v>
      </c>
      <c r="P397" s="138">
        <f>SUMIF(Feuil1!$B:$B,Consolidation!$B397,Feuil1!$F:$F)</f>
        <v>0</v>
      </c>
      <c r="Q397" s="138"/>
      <c r="R397" s="138">
        <f>SUMIF(Feuil2!$B:$B,Consolidation!$B397,Feuil2!$F:$F)</f>
        <v>0</v>
      </c>
      <c r="S397" s="138"/>
      <c r="T397" s="138">
        <f>SUMIF(Feuil3!$B:$B,Consolidation!$B397,Feuil3!$F:$F)</f>
        <v>0</v>
      </c>
      <c r="U397" s="138"/>
      <c r="V397" s="138">
        <f>SUMIF(Feuil4!$B:$B,Consolidation!$B397,Feuil4!$F:$F)</f>
        <v>0</v>
      </c>
      <c r="W397" s="138"/>
      <c r="X397" s="138">
        <f>SUMIF(Feuil5!$B:$B,Consolidation!$B397,Feuil5!$F:$F)</f>
        <v>0</v>
      </c>
      <c r="Y397" s="138"/>
      <c r="Z397" s="125">
        <f t="shared" si="239"/>
        <v>0</v>
      </c>
      <c r="AA397" s="125">
        <f t="shared" si="240"/>
        <v>0</v>
      </c>
      <c r="AB397" s="138">
        <f>SUMIF(Feuil1!$B:$B,Consolidation!$B397,Feuil1!$H:$H)</f>
        <v>0</v>
      </c>
      <c r="AC397" s="138"/>
      <c r="AD397" s="138">
        <f>SUMIF(Feuil2!$B:$B,Consolidation!$B397,Feuil2!$H:$H)</f>
        <v>0</v>
      </c>
      <c r="AE397" s="138"/>
      <c r="AF397" s="138">
        <f>SUMIF(Feuil3!$B:$B,Consolidation!$B397,Feuil3!$H:$H)</f>
        <v>0</v>
      </c>
      <c r="AG397" s="138"/>
      <c r="AH397" s="138">
        <f>SUMIF(Feuil4!$B:$B,Consolidation!$B397,Feuil4!$H:$H)</f>
        <v>0</v>
      </c>
      <c r="AI397" s="138"/>
      <c r="AJ397" s="138">
        <f>SUMIF(Feuil5!$B:$B,Consolidation!$B397,Feuil5!$H:$H)</f>
        <v>0</v>
      </c>
      <c r="AK397" s="138"/>
      <c r="AL397" s="125">
        <f t="shared" si="241"/>
        <v>0</v>
      </c>
      <c r="AM397" s="125">
        <f t="shared" si="242"/>
        <v>0</v>
      </c>
      <c r="AN397" s="78">
        <f t="shared" si="236"/>
        <v>0</v>
      </c>
    </row>
    <row r="398" spans="1:40" s="1" customFormat="1" x14ac:dyDescent="0.3">
      <c r="A398" s="69" t="s">
        <v>330</v>
      </c>
      <c r="B398" s="139">
        <v>6911</v>
      </c>
      <c r="C398" s="140" t="s">
        <v>316</v>
      </c>
      <c r="D398" s="138">
        <f>SUMIF(Feuil1!$B:$B,Consolidation!$B398,Feuil1!$D:$D)</f>
        <v>0</v>
      </c>
      <c r="E398" s="138"/>
      <c r="F398" s="138">
        <f>SUMIF(Feuil2!$B:$B,Consolidation!$B398,Feuil2!$D:$D)</f>
        <v>0</v>
      </c>
      <c r="G398" s="138"/>
      <c r="H398" s="138">
        <f>SUMIF(Feuil3!$B:$B,Consolidation!$B398,Feuil3!$D:$D)</f>
        <v>0</v>
      </c>
      <c r="I398" s="138"/>
      <c r="J398" s="138">
        <f>SUMIF(Feuil4!$B:$B,Consolidation!$B398,Feuil4!$D:$D)</f>
        <v>0</v>
      </c>
      <c r="K398" s="138"/>
      <c r="L398" s="138">
        <f>SUMIF(Feuil5!$B:$B,Consolidation!$B398,Feuil5!$D:$D)</f>
        <v>0</v>
      </c>
      <c r="M398" s="138"/>
      <c r="N398" s="125">
        <f t="shared" si="237"/>
        <v>0</v>
      </c>
      <c r="O398" s="125">
        <f t="shared" si="238"/>
        <v>0</v>
      </c>
      <c r="P398" s="138">
        <f>SUMIF(Feuil1!$B:$B,Consolidation!$B398,Feuil1!$F:$F)</f>
        <v>0</v>
      </c>
      <c r="Q398" s="138"/>
      <c r="R398" s="138">
        <f>SUMIF(Feuil2!$B:$B,Consolidation!$B398,Feuil2!$F:$F)</f>
        <v>0</v>
      </c>
      <c r="S398" s="138"/>
      <c r="T398" s="138">
        <f>SUMIF(Feuil3!$B:$B,Consolidation!$B398,Feuil3!$F:$F)</f>
        <v>0</v>
      </c>
      <c r="U398" s="138"/>
      <c r="V398" s="138">
        <f>SUMIF(Feuil4!$B:$B,Consolidation!$B398,Feuil4!$F:$F)</f>
        <v>0</v>
      </c>
      <c r="W398" s="138"/>
      <c r="X398" s="138">
        <f>SUMIF(Feuil5!$B:$B,Consolidation!$B398,Feuil5!$F:$F)</f>
        <v>0</v>
      </c>
      <c r="Y398" s="138"/>
      <c r="Z398" s="125">
        <f t="shared" si="239"/>
        <v>0</v>
      </c>
      <c r="AA398" s="125">
        <f t="shared" si="240"/>
        <v>0</v>
      </c>
      <c r="AB398" s="138">
        <f>SUMIF(Feuil1!$B:$B,Consolidation!$B398,Feuil1!$H:$H)</f>
        <v>0</v>
      </c>
      <c r="AC398" s="138"/>
      <c r="AD398" s="138">
        <f>SUMIF(Feuil2!$B:$B,Consolidation!$B398,Feuil2!$H:$H)</f>
        <v>0</v>
      </c>
      <c r="AE398" s="138"/>
      <c r="AF398" s="138">
        <f>SUMIF(Feuil3!$B:$B,Consolidation!$B398,Feuil3!$H:$H)</f>
        <v>0</v>
      </c>
      <c r="AG398" s="138"/>
      <c r="AH398" s="138">
        <f>SUMIF(Feuil4!$B:$B,Consolidation!$B398,Feuil4!$H:$H)</f>
        <v>0</v>
      </c>
      <c r="AI398" s="138"/>
      <c r="AJ398" s="138">
        <f>SUMIF(Feuil5!$B:$B,Consolidation!$B398,Feuil5!$H:$H)</f>
        <v>0</v>
      </c>
      <c r="AK398" s="138"/>
      <c r="AL398" s="125">
        <f t="shared" si="241"/>
        <v>0</v>
      </c>
      <c r="AM398" s="125">
        <f t="shared" si="242"/>
        <v>0</v>
      </c>
      <c r="AN398" s="78">
        <f t="shared" si="236"/>
        <v>0</v>
      </c>
    </row>
    <row r="399" spans="1:40" s="1" customFormat="1" x14ac:dyDescent="0.3">
      <c r="A399" s="69" t="s">
        <v>330</v>
      </c>
      <c r="B399" s="139">
        <v>6912</v>
      </c>
      <c r="C399" s="140" t="s">
        <v>317</v>
      </c>
      <c r="D399" s="138">
        <f>SUMIF(Feuil1!$B:$B,Consolidation!$B399,Feuil1!$D:$D)</f>
        <v>0</v>
      </c>
      <c r="E399" s="138"/>
      <c r="F399" s="138">
        <f>SUMIF(Feuil2!$B:$B,Consolidation!$B399,Feuil2!$D:$D)</f>
        <v>0</v>
      </c>
      <c r="G399" s="138"/>
      <c r="H399" s="138">
        <f>SUMIF(Feuil3!$B:$B,Consolidation!$B399,Feuil3!$D:$D)</f>
        <v>0</v>
      </c>
      <c r="I399" s="138"/>
      <c r="J399" s="138">
        <f>SUMIF(Feuil4!$B:$B,Consolidation!$B399,Feuil4!$D:$D)</f>
        <v>0</v>
      </c>
      <c r="K399" s="138"/>
      <c r="L399" s="138">
        <f>SUMIF(Feuil5!$B:$B,Consolidation!$B399,Feuil5!$D:$D)</f>
        <v>0</v>
      </c>
      <c r="M399" s="138"/>
      <c r="N399" s="125">
        <f t="shared" si="237"/>
        <v>0</v>
      </c>
      <c r="O399" s="125">
        <f t="shared" si="238"/>
        <v>0</v>
      </c>
      <c r="P399" s="138">
        <f>SUMIF(Feuil1!$B:$B,Consolidation!$B399,Feuil1!$F:$F)</f>
        <v>0</v>
      </c>
      <c r="Q399" s="138"/>
      <c r="R399" s="138">
        <f>SUMIF(Feuil2!$B:$B,Consolidation!$B399,Feuil2!$F:$F)</f>
        <v>0</v>
      </c>
      <c r="S399" s="138"/>
      <c r="T399" s="138">
        <f>SUMIF(Feuil3!$B:$B,Consolidation!$B399,Feuil3!$F:$F)</f>
        <v>0</v>
      </c>
      <c r="U399" s="138"/>
      <c r="V399" s="138">
        <f>SUMIF(Feuil4!$B:$B,Consolidation!$B399,Feuil4!$F:$F)</f>
        <v>0</v>
      </c>
      <c r="W399" s="138"/>
      <c r="X399" s="138">
        <f>SUMIF(Feuil5!$B:$B,Consolidation!$B399,Feuil5!$F:$F)</f>
        <v>0</v>
      </c>
      <c r="Y399" s="138"/>
      <c r="Z399" s="125">
        <f t="shared" si="239"/>
        <v>0</v>
      </c>
      <c r="AA399" s="125">
        <f t="shared" si="240"/>
        <v>0</v>
      </c>
      <c r="AB399" s="138">
        <f>SUMIF(Feuil1!$B:$B,Consolidation!$B399,Feuil1!$H:$H)</f>
        <v>0</v>
      </c>
      <c r="AC399" s="138"/>
      <c r="AD399" s="138">
        <f>SUMIF(Feuil2!$B:$B,Consolidation!$B399,Feuil2!$H:$H)</f>
        <v>0</v>
      </c>
      <c r="AE399" s="138"/>
      <c r="AF399" s="138">
        <f>SUMIF(Feuil3!$B:$B,Consolidation!$B399,Feuil3!$H:$H)</f>
        <v>0</v>
      </c>
      <c r="AG399" s="138"/>
      <c r="AH399" s="138">
        <f>SUMIF(Feuil4!$B:$B,Consolidation!$B399,Feuil4!$H:$H)</f>
        <v>0</v>
      </c>
      <c r="AI399" s="138"/>
      <c r="AJ399" s="138">
        <f>SUMIF(Feuil5!$B:$B,Consolidation!$B399,Feuil5!$H:$H)</f>
        <v>0</v>
      </c>
      <c r="AK399" s="138"/>
      <c r="AL399" s="125">
        <f t="shared" si="241"/>
        <v>0</v>
      </c>
      <c r="AM399" s="125">
        <f t="shared" si="242"/>
        <v>0</v>
      </c>
      <c r="AN399" s="78">
        <f t="shared" si="236"/>
        <v>0</v>
      </c>
    </row>
    <row r="400" spans="1:40" s="1" customFormat="1" x14ac:dyDescent="0.3">
      <c r="A400" s="69" t="s">
        <v>330</v>
      </c>
      <c r="B400" s="139">
        <v>6913</v>
      </c>
      <c r="C400" s="140" t="s">
        <v>318</v>
      </c>
      <c r="D400" s="138">
        <f>SUMIF(Feuil1!$B:$B,Consolidation!$B400,Feuil1!$D:$D)</f>
        <v>0</v>
      </c>
      <c r="E400" s="138"/>
      <c r="F400" s="138">
        <f>SUMIF(Feuil2!$B:$B,Consolidation!$B400,Feuil2!$D:$D)</f>
        <v>0</v>
      </c>
      <c r="G400" s="138"/>
      <c r="H400" s="138">
        <f>SUMIF(Feuil3!$B:$B,Consolidation!$B400,Feuil3!$D:$D)</f>
        <v>0</v>
      </c>
      <c r="I400" s="138"/>
      <c r="J400" s="138">
        <f>SUMIF(Feuil4!$B:$B,Consolidation!$B400,Feuil4!$D:$D)</f>
        <v>0</v>
      </c>
      <c r="K400" s="138"/>
      <c r="L400" s="138">
        <f>SUMIF(Feuil5!$B:$B,Consolidation!$B400,Feuil5!$D:$D)</f>
        <v>0</v>
      </c>
      <c r="M400" s="138"/>
      <c r="N400" s="125"/>
      <c r="O400" s="125"/>
      <c r="P400" s="138">
        <f>SUMIF(Feuil1!$B:$B,Consolidation!$B400,Feuil1!$F:$F)</f>
        <v>0</v>
      </c>
      <c r="Q400" s="138"/>
      <c r="R400" s="138">
        <f>SUMIF(Feuil2!$B:$B,Consolidation!$B400,Feuil2!$F:$F)</f>
        <v>0</v>
      </c>
      <c r="S400" s="138"/>
      <c r="T400" s="138">
        <f>SUMIF(Feuil3!$B:$B,Consolidation!$B400,Feuil3!$F:$F)</f>
        <v>0</v>
      </c>
      <c r="U400" s="138"/>
      <c r="V400" s="138">
        <f>SUMIF(Feuil4!$B:$B,Consolidation!$B400,Feuil4!$F:$F)</f>
        <v>0</v>
      </c>
      <c r="W400" s="138"/>
      <c r="X400" s="138">
        <f>SUMIF(Feuil5!$B:$B,Consolidation!$B400,Feuil5!$F:$F)</f>
        <v>0</v>
      </c>
      <c r="Y400" s="138"/>
      <c r="Z400" s="125"/>
      <c r="AA400" s="125"/>
      <c r="AB400" s="138">
        <f>SUMIF(Feuil1!$B:$B,Consolidation!$B400,Feuil1!$H:$H)</f>
        <v>0</v>
      </c>
      <c r="AC400" s="138"/>
      <c r="AD400" s="138">
        <f>SUMIF(Feuil2!$B:$B,Consolidation!$B400,Feuil2!$H:$H)</f>
        <v>0</v>
      </c>
      <c r="AE400" s="138"/>
      <c r="AF400" s="138">
        <f>SUMIF(Feuil3!$B:$B,Consolidation!$B400,Feuil3!$H:$H)</f>
        <v>0</v>
      </c>
      <c r="AG400" s="138"/>
      <c r="AH400" s="138">
        <f>SUMIF(Feuil4!$B:$B,Consolidation!$B400,Feuil4!$H:$H)</f>
        <v>0</v>
      </c>
      <c r="AI400" s="138"/>
      <c r="AJ400" s="138">
        <f>SUMIF(Feuil5!$B:$B,Consolidation!$B400,Feuil5!$H:$H)</f>
        <v>0</v>
      </c>
      <c r="AK400" s="138"/>
      <c r="AL400" s="125"/>
      <c r="AM400" s="125"/>
      <c r="AN400" s="78">
        <f t="shared" si="236"/>
        <v>0</v>
      </c>
    </row>
    <row r="401" spans="1:40" s="1" customFormat="1" x14ac:dyDescent="0.3">
      <c r="A401" s="69" t="s">
        <v>330</v>
      </c>
      <c r="B401" s="139">
        <v>6920</v>
      </c>
      <c r="C401" s="140" t="s">
        <v>138</v>
      </c>
      <c r="D401" s="138">
        <f>SUMIF(Feuil1!$B:$B,Consolidation!$B401,Feuil1!$D:$D)</f>
        <v>0</v>
      </c>
      <c r="E401" s="138"/>
      <c r="F401" s="138">
        <f>SUMIF(Feuil2!$B:$B,Consolidation!$B401,Feuil2!$D:$D)</f>
        <v>0</v>
      </c>
      <c r="G401" s="138"/>
      <c r="H401" s="138">
        <f>SUMIF(Feuil3!$B:$B,Consolidation!$B401,Feuil3!$D:$D)</f>
        <v>0</v>
      </c>
      <c r="I401" s="138"/>
      <c r="J401" s="138">
        <f>SUMIF(Feuil4!$B:$B,Consolidation!$B401,Feuil4!$D:$D)</f>
        <v>0</v>
      </c>
      <c r="K401" s="138"/>
      <c r="L401" s="138">
        <f>SUMIF(Feuil5!$B:$B,Consolidation!$B401,Feuil5!$D:$D)</f>
        <v>0</v>
      </c>
      <c r="M401" s="138"/>
      <c r="N401" s="125">
        <f t="shared" si="237"/>
        <v>0</v>
      </c>
      <c r="O401" s="125">
        <f t="shared" si="238"/>
        <v>0</v>
      </c>
      <c r="P401" s="138">
        <f>SUMIF(Feuil1!$B:$B,Consolidation!$B401,Feuil1!$F:$F)</f>
        <v>0</v>
      </c>
      <c r="Q401" s="138"/>
      <c r="R401" s="138">
        <f>SUMIF(Feuil2!$B:$B,Consolidation!$B401,Feuil2!$F:$F)</f>
        <v>0</v>
      </c>
      <c r="S401" s="138"/>
      <c r="T401" s="138">
        <f>SUMIF(Feuil3!$B:$B,Consolidation!$B401,Feuil3!$F:$F)</f>
        <v>0</v>
      </c>
      <c r="U401" s="138"/>
      <c r="V401" s="138">
        <f>SUMIF(Feuil4!$B:$B,Consolidation!$B401,Feuil4!$F:$F)</f>
        <v>0</v>
      </c>
      <c r="W401" s="138"/>
      <c r="X401" s="138">
        <f>SUMIF(Feuil5!$B:$B,Consolidation!$B401,Feuil5!$F:$F)</f>
        <v>0</v>
      </c>
      <c r="Y401" s="138"/>
      <c r="Z401" s="125">
        <f t="shared" ref="Z401:Z406" si="243">P401+R401+T401+V401+X401</f>
        <v>0</v>
      </c>
      <c r="AA401" s="125">
        <f t="shared" ref="AA401:AA406" si="244">Q401+S401+U401+W401+Y401</f>
        <v>0</v>
      </c>
      <c r="AB401" s="138">
        <f>SUMIF(Feuil1!$B:$B,Consolidation!$B401,Feuil1!$H:$H)</f>
        <v>0</v>
      </c>
      <c r="AC401" s="138"/>
      <c r="AD401" s="138">
        <f>SUMIF(Feuil2!$B:$B,Consolidation!$B401,Feuil2!$H:$H)</f>
        <v>0</v>
      </c>
      <c r="AE401" s="138"/>
      <c r="AF401" s="138">
        <f>SUMIF(Feuil3!$B:$B,Consolidation!$B401,Feuil3!$H:$H)</f>
        <v>0</v>
      </c>
      <c r="AG401" s="138"/>
      <c r="AH401" s="138">
        <f>SUMIF(Feuil4!$B:$B,Consolidation!$B401,Feuil4!$H:$H)</f>
        <v>0</v>
      </c>
      <c r="AI401" s="138"/>
      <c r="AJ401" s="138">
        <f>SUMIF(Feuil5!$B:$B,Consolidation!$B401,Feuil5!$H:$H)</f>
        <v>0</v>
      </c>
      <c r="AK401" s="138"/>
      <c r="AL401" s="125">
        <f t="shared" ref="AL401:AL406" si="245">AB401+AD401+AF401+AH401+AJ401</f>
        <v>0</v>
      </c>
      <c r="AM401" s="125">
        <f t="shared" ref="AM401:AM406" si="246">AC401+AE401+AG401+AI401+AK401</f>
        <v>0</v>
      </c>
      <c r="AN401" s="78">
        <f t="shared" si="236"/>
        <v>0</v>
      </c>
    </row>
    <row r="402" spans="1:40" s="1" customFormat="1" x14ac:dyDescent="0.3">
      <c r="A402" s="69" t="s">
        <v>330</v>
      </c>
      <c r="B402" s="139">
        <v>6930</v>
      </c>
      <c r="C402" s="140" t="s">
        <v>139</v>
      </c>
      <c r="D402" s="138">
        <f>SUMIF(Feuil1!$B:$B,Consolidation!$B402,Feuil1!$D:$D)</f>
        <v>0</v>
      </c>
      <c r="E402" s="138"/>
      <c r="F402" s="138">
        <f>SUMIF(Feuil2!$B:$B,Consolidation!$B402,Feuil2!$D:$D)</f>
        <v>0</v>
      </c>
      <c r="G402" s="138"/>
      <c r="H402" s="138">
        <f>SUMIF(Feuil3!$B:$B,Consolidation!$B402,Feuil3!$D:$D)</f>
        <v>0</v>
      </c>
      <c r="I402" s="138"/>
      <c r="J402" s="138">
        <f>SUMIF(Feuil4!$B:$B,Consolidation!$B402,Feuil4!$D:$D)</f>
        <v>0</v>
      </c>
      <c r="K402" s="138"/>
      <c r="L402" s="138">
        <f>SUMIF(Feuil5!$B:$B,Consolidation!$B402,Feuil5!$D:$D)</f>
        <v>0</v>
      </c>
      <c r="M402" s="138"/>
      <c r="N402" s="125">
        <f t="shared" si="237"/>
        <v>0</v>
      </c>
      <c r="O402" s="125">
        <f t="shared" si="238"/>
        <v>0</v>
      </c>
      <c r="P402" s="138">
        <f>SUMIF(Feuil1!$B:$B,Consolidation!$B402,Feuil1!$F:$F)</f>
        <v>0</v>
      </c>
      <c r="Q402" s="138"/>
      <c r="R402" s="138">
        <f>SUMIF(Feuil2!$B:$B,Consolidation!$B402,Feuil2!$F:$F)</f>
        <v>0</v>
      </c>
      <c r="S402" s="138"/>
      <c r="T402" s="138">
        <f>SUMIF(Feuil3!$B:$B,Consolidation!$B402,Feuil3!$F:$F)</f>
        <v>0</v>
      </c>
      <c r="U402" s="138"/>
      <c r="V402" s="138">
        <f>SUMIF(Feuil4!$B:$B,Consolidation!$B402,Feuil4!$F:$F)</f>
        <v>0</v>
      </c>
      <c r="W402" s="138"/>
      <c r="X402" s="138">
        <f>SUMIF(Feuil5!$B:$B,Consolidation!$B402,Feuil5!$F:$F)</f>
        <v>0</v>
      </c>
      <c r="Y402" s="138"/>
      <c r="Z402" s="125">
        <f t="shared" si="243"/>
        <v>0</v>
      </c>
      <c r="AA402" s="125">
        <f t="shared" si="244"/>
        <v>0</v>
      </c>
      <c r="AB402" s="138">
        <f>SUMIF(Feuil1!$B:$B,Consolidation!$B402,Feuil1!$H:$H)</f>
        <v>0</v>
      </c>
      <c r="AC402" s="138"/>
      <c r="AD402" s="138">
        <f>SUMIF(Feuil2!$B:$B,Consolidation!$B402,Feuil2!$H:$H)</f>
        <v>0</v>
      </c>
      <c r="AE402" s="138"/>
      <c r="AF402" s="138">
        <f>SUMIF(Feuil3!$B:$B,Consolidation!$B402,Feuil3!$H:$H)</f>
        <v>0</v>
      </c>
      <c r="AG402" s="138"/>
      <c r="AH402" s="138">
        <f>SUMIF(Feuil4!$B:$B,Consolidation!$B402,Feuil4!$H:$H)</f>
        <v>0</v>
      </c>
      <c r="AI402" s="138"/>
      <c r="AJ402" s="138">
        <f>SUMIF(Feuil5!$B:$B,Consolidation!$B402,Feuil5!$H:$H)</f>
        <v>0</v>
      </c>
      <c r="AK402" s="138"/>
      <c r="AL402" s="125">
        <f t="shared" si="245"/>
        <v>0</v>
      </c>
      <c r="AM402" s="125">
        <f t="shared" si="246"/>
        <v>0</v>
      </c>
      <c r="AN402" s="78">
        <f t="shared" si="236"/>
        <v>0</v>
      </c>
    </row>
    <row r="403" spans="1:40" s="93" customFormat="1" x14ac:dyDescent="0.3">
      <c r="A403" s="69" t="s">
        <v>330</v>
      </c>
      <c r="B403" s="139">
        <v>6950</v>
      </c>
      <c r="C403" s="140" t="s">
        <v>319</v>
      </c>
      <c r="D403" s="138">
        <f>SUMIF(Feuil1!$B:$B,Consolidation!$B403,Feuil1!$D:$D)</f>
        <v>0</v>
      </c>
      <c r="E403" s="138"/>
      <c r="F403" s="138">
        <f>SUMIF(Feuil2!$B:$B,Consolidation!$B403,Feuil2!$D:$D)</f>
        <v>0</v>
      </c>
      <c r="G403" s="138"/>
      <c r="H403" s="138">
        <f>SUMIF(Feuil3!$B:$B,Consolidation!$B403,Feuil3!$D:$D)</f>
        <v>0</v>
      </c>
      <c r="I403" s="138"/>
      <c r="J403" s="138">
        <f>SUMIF(Feuil4!$B:$B,Consolidation!$B403,Feuil4!$D:$D)</f>
        <v>0</v>
      </c>
      <c r="K403" s="138"/>
      <c r="L403" s="138">
        <f>SUMIF(Feuil5!$B:$B,Consolidation!$B403,Feuil5!$D:$D)</f>
        <v>0</v>
      </c>
      <c r="M403" s="138"/>
      <c r="N403" s="125">
        <f t="shared" si="237"/>
        <v>0</v>
      </c>
      <c r="O403" s="125">
        <f t="shared" si="238"/>
        <v>0</v>
      </c>
      <c r="P403" s="138">
        <f>SUMIF(Feuil1!$B:$B,Consolidation!$B403,Feuil1!$F:$F)</f>
        <v>0</v>
      </c>
      <c r="Q403" s="138"/>
      <c r="R403" s="138">
        <f>SUMIF(Feuil2!$B:$B,Consolidation!$B403,Feuil2!$F:$F)</f>
        <v>0</v>
      </c>
      <c r="S403" s="138"/>
      <c r="T403" s="138">
        <f>SUMIF(Feuil3!$B:$B,Consolidation!$B403,Feuil3!$F:$F)</f>
        <v>0</v>
      </c>
      <c r="U403" s="138"/>
      <c r="V403" s="138">
        <f>SUMIF(Feuil4!$B:$B,Consolidation!$B403,Feuil4!$F:$F)</f>
        <v>0</v>
      </c>
      <c r="W403" s="138"/>
      <c r="X403" s="138">
        <f>SUMIF(Feuil5!$B:$B,Consolidation!$B403,Feuil5!$F:$F)</f>
        <v>0</v>
      </c>
      <c r="Y403" s="138"/>
      <c r="Z403" s="125">
        <f t="shared" si="243"/>
        <v>0</v>
      </c>
      <c r="AA403" s="125">
        <f t="shared" si="244"/>
        <v>0</v>
      </c>
      <c r="AB403" s="138">
        <f>SUMIF(Feuil1!$B:$B,Consolidation!$B403,Feuil1!$H:$H)</f>
        <v>0</v>
      </c>
      <c r="AC403" s="138"/>
      <c r="AD403" s="138">
        <f>SUMIF(Feuil2!$B:$B,Consolidation!$B403,Feuil2!$H:$H)</f>
        <v>0</v>
      </c>
      <c r="AE403" s="138"/>
      <c r="AF403" s="138">
        <f>SUMIF(Feuil3!$B:$B,Consolidation!$B403,Feuil3!$H:$H)</f>
        <v>0</v>
      </c>
      <c r="AG403" s="138"/>
      <c r="AH403" s="138">
        <f>SUMIF(Feuil4!$B:$B,Consolidation!$B403,Feuil4!$H:$H)</f>
        <v>0</v>
      </c>
      <c r="AI403" s="138"/>
      <c r="AJ403" s="138">
        <f>SUMIF(Feuil5!$B:$B,Consolidation!$B403,Feuil5!$H:$H)</f>
        <v>0</v>
      </c>
      <c r="AK403" s="138"/>
      <c r="AL403" s="125">
        <f t="shared" si="245"/>
        <v>0</v>
      </c>
      <c r="AM403" s="125">
        <f t="shared" si="246"/>
        <v>0</v>
      </c>
      <c r="AN403" s="78">
        <f t="shared" si="236"/>
        <v>0</v>
      </c>
    </row>
    <row r="404" spans="1:40" s="1" customFormat="1" x14ac:dyDescent="0.3">
      <c r="A404" s="69" t="s">
        <v>330</v>
      </c>
      <c r="B404" s="139">
        <v>6970</v>
      </c>
      <c r="C404" s="140" t="s">
        <v>140</v>
      </c>
      <c r="D404" s="138">
        <f>SUMIF(Feuil1!$B:$B,Consolidation!$B404,Feuil1!$D:$D)</f>
        <v>0</v>
      </c>
      <c r="E404" s="138"/>
      <c r="F404" s="138">
        <f>SUMIF(Feuil2!$B:$B,Consolidation!$B404,Feuil2!$D:$D)</f>
        <v>0</v>
      </c>
      <c r="G404" s="138"/>
      <c r="H404" s="138">
        <f>SUMIF(Feuil3!$B:$B,Consolidation!$B404,Feuil3!$D:$D)</f>
        <v>0</v>
      </c>
      <c r="I404" s="138"/>
      <c r="J404" s="138">
        <f>SUMIF(Feuil4!$B:$B,Consolidation!$B404,Feuil4!$D:$D)</f>
        <v>0</v>
      </c>
      <c r="K404" s="138"/>
      <c r="L404" s="138">
        <f>SUMIF(Feuil5!$B:$B,Consolidation!$B404,Feuil5!$D:$D)</f>
        <v>0</v>
      </c>
      <c r="M404" s="138"/>
      <c r="N404" s="125">
        <f t="shared" si="237"/>
        <v>0</v>
      </c>
      <c r="O404" s="125">
        <f t="shared" si="238"/>
        <v>0</v>
      </c>
      <c r="P404" s="138">
        <f>SUMIF(Feuil1!$B:$B,Consolidation!$B404,Feuil1!$F:$F)</f>
        <v>0</v>
      </c>
      <c r="Q404" s="138"/>
      <c r="R404" s="138">
        <f>SUMIF(Feuil2!$B:$B,Consolidation!$B404,Feuil2!$F:$F)</f>
        <v>0</v>
      </c>
      <c r="S404" s="138"/>
      <c r="T404" s="138">
        <f>SUMIF(Feuil3!$B:$B,Consolidation!$B404,Feuil3!$F:$F)</f>
        <v>0</v>
      </c>
      <c r="U404" s="138"/>
      <c r="V404" s="138">
        <f>SUMIF(Feuil4!$B:$B,Consolidation!$B404,Feuil4!$F:$F)</f>
        <v>0</v>
      </c>
      <c r="W404" s="138"/>
      <c r="X404" s="138">
        <f>SUMIF(Feuil5!$B:$B,Consolidation!$B404,Feuil5!$F:$F)</f>
        <v>0</v>
      </c>
      <c r="Y404" s="138"/>
      <c r="Z404" s="125">
        <f t="shared" si="243"/>
        <v>0</v>
      </c>
      <c r="AA404" s="125">
        <f t="shared" si="244"/>
        <v>0</v>
      </c>
      <c r="AB404" s="138">
        <f>SUMIF(Feuil1!$B:$B,Consolidation!$B404,Feuil1!$H:$H)</f>
        <v>0</v>
      </c>
      <c r="AC404" s="138"/>
      <c r="AD404" s="138">
        <f>SUMIF(Feuil2!$B:$B,Consolidation!$B404,Feuil2!$H:$H)</f>
        <v>0</v>
      </c>
      <c r="AE404" s="138"/>
      <c r="AF404" s="138">
        <f>SUMIF(Feuil3!$B:$B,Consolidation!$B404,Feuil3!$H:$H)</f>
        <v>0</v>
      </c>
      <c r="AG404" s="138"/>
      <c r="AH404" s="138">
        <f>SUMIF(Feuil4!$B:$B,Consolidation!$B404,Feuil4!$H:$H)</f>
        <v>0</v>
      </c>
      <c r="AI404" s="138"/>
      <c r="AJ404" s="138">
        <f>SUMIF(Feuil5!$B:$B,Consolidation!$B404,Feuil5!$H:$H)</f>
        <v>0</v>
      </c>
      <c r="AK404" s="138"/>
      <c r="AL404" s="125">
        <f t="shared" si="245"/>
        <v>0</v>
      </c>
      <c r="AM404" s="125">
        <f t="shared" si="246"/>
        <v>0</v>
      </c>
      <c r="AN404" s="78">
        <f t="shared" si="236"/>
        <v>0</v>
      </c>
    </row>
    <row r="405" spans="1:40" s="1" customFormat="1" x14ac:dyDescent="0.3">
      <c r="A405" s="69" t="s">
        <v>330</v>
      </c>
      <c r="B405" s="139">
        <v>6971</v>
      </c>
      <c r="C405" s="140" t="s">
        <v>141</v>
      </c>
      <c r="D405" s="138">
        <f>SUMIF(Feuil1!$B:$B,Consolidation!$B405,Feuil1!$D:$D)</f>
        <v>0</v>
      </c>
      <c r="E405" s="138"/>
      <c r="F405" s="138">
        <f>SUMIF(Feuil2!$B:$B,Consolidation!$B405,Feuil2!$D:$D)</f>
        <v>0</v>
      </c>
      <c r="G405" s="138"/>
      <c r="H405" s="138">
        <f>SUMIF(Feuil3!$B:$B,Consolidation!$B405,Feuil3!$D:$D)</f>
        <v>0</v>
      </c>
      <c r="I405" s="138"/>
      <c r="J405" s="138">
        <f>SUMIF(Feuil4!$B:$B,Consolidation!$B405,Feuil4!$D:$D)</f>
        <v>0</v>
      </c>
      <c r="K405" s="138"/>
      <c r="L405" s="138">
        <f>SUMIF(Feuil5!$B:$B,Consolidation!$B405,Feuil5!$D:$D)</f>
        <v>0</v>
      </c>
      <c r="M405" s="138"/>
      <c r="N405" s="125">
        <f t="shared" si="237"/>
        <v>0</v>
      </c>
      <c r="O405" s="125">
        <f t="shared" si="238"/>
        <v>0</v>
      </c>
      <c r="P405" s="138">
        <f>SUMIF(Feuil1!$B:$B,Consolidation!$B405,Feuil1!$F:$F)</f>
        <v>0</v>
      </c>
      <c r="Q405" s="138"/>
      <c r="R405" s="138">
        <f>SUMIF(Feuil2!$B:$B,Consolidation!$B405,Feuil2!$F:$F)</f>
        <v>0</v>
      </c>
      <c r="S405" s="138"/>
      <c r="T405" s="138">
        <f>SUMIF(Feuil3!$B:$B,Consolidation!$B405,Feuil3!$F:$F)</f>
        <v>0</v>
      </c>
      <c r="U405" s="138"/>
      <c r="V405" s="138">
        <f>SUMIF(Feuil4!$B:$B,Consolidation!$B405,Feuil4!$F:$F)</f>
        <v>0</v>
      </c>
      <c r="W405" s="138"/>
      <c r="X405" s="138">
        <f>SUMIF(Feuil5!$B:$B,Consolidation!$B405,Feuil5!$F:$F)</f>
        <v>0</v>
      </c>
      <c r="Y405" s="138"/>
      <c r="Z405" s="125">
        <f t="shared" si="243"/>
        <v>0</v>
      </c>
      <c r="AA405" s="125">
        <f t="shared" si="244"/>
        <v>0</v>
      </c>
      <c r="AB405" s="138">
        <f>SUMIF(Feuil1!$B:$B,Consolidation!$B405,Feuil1!$H:$H)</f>
        <v>0</v>
      </c>
      <c r="AC405" s="138"/>
      <c r="AD405" s="138">
        <f>SUMIF(Feuil2!$B:$B,Consolidation!$B405,Feuil2!$H:$H)</f>
        <v>0</v>
      </c>
      <c r="AE405" s="138"/>
      <c r="AF405" s="138">
        <f>SUMIF(Feuil3!$B:$B,Consolidation!$B405,Feuil3!$H:$H)</f>
        <v>0</v>
      </c>
      <c r="AG405" s="138"/>
      <c r="AH405" s="138">
        <f>SUMIF(Feuil4!$B:$B,Consolidation!$B405,Feuil4!$H:$H)</f>
        <v>0</v>
      </c>
      <c r="AI405" s="138"/>
      <c r="AJ405" s="138">
        <f>SUMIF(Feuil5!$B:$B,Consolidation!$B405,Feuil5!$H:$H)</f>
        <v>0</v>
      </c>
      <c r="AK405" s="138"/>
      <c r="AL405" s="125">
        <f t="shared" si="245"/>
        <v>0</v>
      </c>
      <c r="AM405" s="125">
        <f t="shared" si="246"/>
        <v>0</v>
      </c>
      <c r="AN405" s="78">
        <f t="shared" si="236"/>
        <v>0</v>
      </c>
    </row>
    <row r="406" spans="1:40" s="1" customFormat="1" x14ac:dyDescent="0.3">
      <c r="A406" s="69" t="s">
        <v>330</v>
      </c>
      <c r="B406" s="139">
        <v>6980</v>
      </c>
      <c r="C406" s="140" t="s">
        <v>320</v>
      </c>
      <c r="D406" s="138">
        <f>SUMIF(Feuil1!$B:$B,Consolidation!$B406,Feuil1!$D:$D)</f>
        <v>0</v>
      </c>
      <c r="E406" s="138"/>
      <c r="F406" s="138">
        <f>SUMIF(Feuil2!$B:$B,Consolidation!$B406,Feuil2!$D:$D)</f>
        <v>0</v>
      </c>
      <c r="G406" s="138"/>
      <c r="H406" s="138">
        <f>SUMIF(Feuil3!$B:$B,Consolidation!$B406,Feuil3!$D:$D)</f>
        <v>0</v>
      </c>
      <c r="I406" s="138"/>
      <c r="J406" s="138">
        <f>SUMIF(Feuil4!$B:$B,Consolidation!$B406,Feuil4!$D:$D)</f>
        <v>0</v>
      </c>
      <c r="K406" s="138"/>
      <c r="L406" s="138">
        <f>SUMIF(Feuil5!$B:$B,Consolidation!$B406,Feuil5!$D:$D)</f>
        <v>0</v>
      </c>
      <c r="M406" s="138"/>
      <c r="N406" s="125">
        <f t="shared" si="237"/>
        <v>0</v>
      </c>
      <c r="O406" s="125">
        <f t="shared" si="238"/>
        <v>0</v>
      </c>
      <c r="P406" s="138">
        <f>SUMIF(Feuil1!$B:$B,Consolidation!$B406,Feuil1!$F:$F)</f>
        <v>0</v>
      </c>
      <c r="Q406" s="138"/>
      <c r="R406" s="138">
        <f>SUMIF(Feuil2!$B:$B,Consolidation!$B406,Feuil2!$F:$F)</f>
        <v>0</v>
      </c>
      <c r="S406" s="138"/>
      <c r="T406" s="138">
        <f>SUMIF(Feuil3!$B:$B,Consolidation!$B406,Feuil3!$F:$F)</f>
        <v>0</v>
      </c>
      <c r="U406" s="138"/>
      <c r="V406" s="138">
        <f>SUMIF(Feuil4!$B:$B,Consolidation!$B406,Feuil4!$F:$F)</f>
        <v>0</v>
      </c>
      <c r="W406" s="138"/>
      <c r="X406" s="138">
        <f>SUMIF(Feuil5!$B:$B,Consolidation!$B406,Feuil5!$F:$F)</f>
        <v>0</v>
      </c>
      <c r="Y406" s="138"/>
      <c r="Z406" s="125">
        <f t="shared" si="243"/>
        <v>0</v>
      </c>
      <c r="AA406" s="125">
        <f t="shared" si="244"/>
        <v>0</v>
      </c>
      <c r="AB406" s="138">
        <f>SUMIF(Feuil1!$B:$B,Consolidation!$B406,Feuil1!$H:$H)</f>
        <v>0</v>
      </c>
      <c r="AC406" s="138"/>
      <c r="AD406" s="138">
        <f>SUMIF(Feuil2!$B:$B,Consolidation!$B406,Feuil2!$H:$H)</f>
        <v>0</v>
      </c>
      <c r="AE406" s="138"/>
      <c r="AF406" s="138">
        <f>SUMIF(Feuil3!$B:$B,Consolidation!$B406,Feuil3!$H:$H)</f>
        <v>0</v>
      </c>
      <c r="AG406" s="138"/>
      <c r="AH406" s="138">
        <f>SUMIF(Feuil4!$B:$B,Consolidation!$B406,Feuil4!$H:$H)</f>
        <v>0</v>
      </c>
      <c r="AI406" s="138"/>
      <c r="AJ406" s="138">
        <f>SUMIF(Feuil5!$B:$B,Consolidation!$B406,Feuil5!$H:$H)</f>
        <v>0</v>
      </c>
      <c r="AK406" s="138"/>
      <c r="AL406" s="125">
        <f t="shared" si="245"/>
        <v>0</v>
      </c>
      <c r="AM406" s="125">
        <f t="shared" si="246"/>
        <v>0</v>
      </c>
      <c r="AN406" s="78">
        <f t="shared" si="236"/>
        <v>0</v>
      </c>
    </row>
    <row r="407" spans="1:40" s="92" customFormat="1" x14ac:dyDescent="0.3">
      <c r="A407" s="69" t="s">
        <v>330</v>
      </c>
      <c r="B407" s="136"/>
      <c r="C407" s="137"/>
      <c r="D407" s="138"/>
      <c r="E407" s="138"/>
      <c r="F407" s="138"/>
      <c r="G407" s="138"/>
      <c r="H407" s="138"/>
      <c r="I407" s="138"/>
      <c r="J407" s="138"/>
      <c r="K407" s="138"/>
      <c r="L407" s="138"/>
      <c r="M407" s="138"/>
      <c r="N407" s="125"/>
      <c r="O407" s="125"/>
      <c r="P407" s="138"/>
      <c r="Q407" s="138"/>
      <c r="R407" s="138"/>
      <c r="S407" s="138"/>
      <c r="T407" s="138"/>
      <c r="U407" s="138"/>
      <c r="V407" s="138"/>
      <c r="W407" s="138"/>
      <c r="X407" s="138"/>
      <c r="Y407" s="138"/>
      <c r="Z407" s="125"/>
      <c r="AA407" s="125"/>
      <c r="AB407" s="138"/>
      <c r="AC407" s="138"/>
      <c r="AD407" s="138"/>
      <c r="AE407" s="138"/>
      <c r="AF407" s="138"/>
      <c r="AG407" s="138"/>
      <c r="AH407" s="138"/>
      <c r="AI407" s="138"/>
      <c r="AJ407" s="138"/>
      <c r="AK407" s="138"/>
      <c r="AL407" s="125"/>
      <c r="AM407" s="125"/>
      <c r="AN407" s="78">
        <f t="shared" si="236"/>
        <v>0</v>
      </c>
    </row>
    <row r="408" spans="1:40" s="94" customFormat="1" ht="18.75" x14ac:dyDescent="0.3">
      <c r="A408" s="83"/>
      <c r="B408" s="126"/>
      <c r="C408" s="127" t="s">
        <v>4</v>
      </c>
      <c r="D408" s="128">
        <f>SUBTOTAL(9,D7:D276)</f>
        <v>0</v>
      </c>
      <c r="E408" s="128">
        <f>IF($E$5&gt;0,D408/$E$5,0)</f>
        <v>0</v>
      </c>
      <c r="F408" s="128">
        <f>SUBTOTAL(9,F7:F276)</f>
        <v>0</v>
      </c>
      <c r="G408" s="128">
        <f>IF($G$5&gt;0,F408/$G$5,0)</f>
        <v>0</v>
      </c>
      <c r="H408" s="128">
        <f>SUBTOTAL(9,H7:H276)</f>
        <v>0</v>
      </c>
      <c r="I408" s="128">
        <f>IF($I$5&gt;0,H408/$I$5,0)</f>
        <v>0</v>
      </c>
      <c r="J408" s="128">
        <f>SUBTOTAL(9,J7:J276)</f>
        <v>0</v>
      </c>
      <c r="K408" s="128">
        <f>IF($K$5&gt;0,J408/$K$5,0)</f>
        <v>0</v>
      </c>
      <c r="L408" s="128">
        <f>SUBTOTAL(9,L7:L276)</f>
        <v>0</v>
      </c>
      <c r="M408" s="128">
        <f>IF($M$5&gt;0,L408/$M$5,0)</f>
        <v>0</v>
      </c>
      <c r="N408" s="131">
        <f t="shared" ref="N408:O411" si="247">D408+F408+H408+J408+L408</f>
        <v>0</v>
      </c>
      <c r="O408" s="131">
        <f t="shared" ref="O408:O409" si="248">E408+G408+I408+K408+M408</f>
        <v>0</v>
      </c>
      <c r="P408" s="128">
        <f>SUBTOTAL(9,P7:P276)</f>
        <v>0</v>
      </c>
      <c r="Q408" s="128">
        <f>IF($Q$5&gt;0,P408/$Q$5,0)</f>
        <v>0</v>
      </c>
      <c r="R408" s="128">
        <f>SUBTOTAL(9,R7:R276)</f>
        <v>0</v>
      </c>
      <c r="S408" s="128">
        <f>IF($S$5&gt;0,R408/$S$5,0)</f>
        <v>0</v>
      </c>
      <c r="T408" s="128">
        <f>SUBTOTAL(9,T7:T276)</f>
        <v>0</v>
      </c>
      <c r="U408" s="128">
        <f>IF($U$5&gt;0,T408/$U$5,0)</f>
        <v>0</v>
      </c>
      <c r="V408" s="128">
        <f>SUBTOTAL(9,V7:V276)</f>
        <v>0</v>
      </c>
      <c r="W408" s="128">
        <f>IF($W$5&gt;0,V408/$W$5,0)</f>
        <v>0</v>
      </c>
      <c r="X408" s="128">
        <f>SUBTOTAL(9,X7:X276)</f>
        <v>0</v>
      </c>
      <c r="Y408" s="128">
        <f>IF($Y$5&gt;0,X408/$Y$5,0)</f>
        <v>0</v>
      </c>
      <c r="Z408" s="131">
        <f t="shared" ref="Z408:Z409" si="249">P408+R408+T408+V408+X408</f>
        <v>0</v>
      </c>
      <c r="AA408" s="131">
        <f t="shared" ref="AA408:AA409" si="250">Q408+S408+U408+W408+Y408</f>
        <v>0</v>
      </c>
      <c r="AB408" s="128">
        <f>SUBTOTAL(9,AB7:AB276)</f>
        <v>0</v>
      </c>
      <c r="AC408" s="128">
        <f>IF($AC$5&gt;0,AB408/$AC$5,0)</f>
        <v>0</v>
      </c>
      <c r="AD408" s="128">
        <f>SUBTOTAL(9,AD7:AD276)</f>
        <v>0</v>
      </c>
      <c r="AE408" s="128">
        <f>IF($AE$5&gt;0,AD408/$AE$5,0)</f>
        <v>0</v>
      </c>
      <c r="AF408" s="128">
        <f>SUBTOTAL(9,AF7:AF276)</f>
        <v>0</v>
      </c>
      <c r="AG408" s="128">
        <f>IF($AG$5&gt;0,AF408/$AG$5,0)</f>
        <v>0</v>
      </c>
      <c r="AH408" s="128">
        <f>SUBTOTAL(9,AH7:AH276)</f>
        <v>0</v>
      </c>
      <c r="AI408" s="128">
        <f>IF($AI$5&gt;0,AH408/$AI$5,0)</f>
        <v>0</v>
      </c>
      <c r="AJ408" s="128">
        <f>SUBTOTAL(9,AJ7:AJ276)</f>
        <v>0</v>
      </c>
      <c r="AK408" s="128">
        <f>IF($AK$5&gt;0,AJ408/$AK$5,0)</f>
        <v>0</v>
      </c>
      <c r="AL408" s="131">
        <f t="shared" ref="AL408:AL409" si="251">AB408+AD408+AF408+AH408+AJ408</f>
        <v>0</v>
      </c>
      <c r="AM408" s="131">
        <f t="shared" ref="AM408:AM409" si="252">AC408+AE408+AG408+AI408+AK408</f>
        <v>0</v>
      </c>
      <c r="AN408" s="78" t="s">
        <v>332</v>
      </c>
    </row>
    <row r="409" spans="1:40" s="94" customFormat="1" ht="18.75" x14ac:dyDescent="0.3">
      <c r="A409" s="83"/>
      <c r="B409" s="126"/>
      <c r="C409" s="127" t="s">
        <v>5</v>
      </c>
      <c r="D409" s="128">
        <f>SUBTOTAL(9,D277:D407)</f>
        <v>0</v>
      </c>
      <c r="E409" s="128">
        <f>IF($E$5&gt;0,D409/$E$5,0)</f>
        <v>0</v>
      </c>
      <c r="F409" s="128">
        <f>SUBTOTAL(9,F277:F407)</f>
        <v>0</v>
      </c>
      <c r="G409" s="128">
        <f>IF($G$5&gt;0,F409/$G$5,0)</f>
        <v>0</v>
      </c>
      <c r="H409" s="128">
        <f>SUBTOTAL(9,H277:H407)</f>
        <v>0</v>
      </c>
      <c r="I409" s="128">
        <f>IF($I$5&gt;0,H409/$I$5,0)</f>
        <v>0</v>
      </c>
      <c r="J409" s="128">
        <f>SUBTOTAL(9,J277:J407)</f>
        <v>0</v>
      </c>
      <c r="K409" s="128">
        <f>IF($K$5&gt;0,J409/$K$5,0)</f>
        <v>0</v>
      </c>
      <c r="L409" s="128">
        <f>SUBTOTAL(9,L277:L407)</f>
        <v>0</v>
      </c>
      <c r="M409" s="128">
        <f>IF($M$5&gt;0,L409/$M$5,0)</f>
        <v>0</v>
      </c>
      <c r="N409" s="131">
        <f t="shared" si="247"/>
        <v>0</v>
      </c>
      <c r="O409" s="131">
        <f t="shared" si="248"/>
        <v>0</v>
      </c>
      <c r="P409" s="128">
        <f>SUBTOTAL(9,P277:P407)</f>
        <v>0</v>
      </c>
      <c r="Q409" s="128">
        <f>IF($Q$5&gt;0,P409/$Q$5,0)</f>
        <v>0</v>
      </c>
      <c r="R409" s="128">
        <f>SUBTOTAL(9,R277:R407)</f>
        <v>0</v>
      </c>
      <c r="S409" s="128">
        <f>IF($S$5&gt;0,R409/$S$5,0)</f>
        <v>0</v>
      </c>
      <c r="T409" s="128">
        <f>SUBTOTAL(9,T277:T407)</f>
        <v>0</v>
      </c>
      <c r="U409" s="128">
        <f>IF($U$5&gt;0,T409/$U$5,0)</f>
        <v>0</v>
      </c>
      <c r="V409" s="128">
        <f>SUBTOTAL(9,V277:V407)</f>
        <v>0</v>
      </c>
      <c r="W409" s="128">
        <f>IF($W$5&gt;0,V409/$W$5,0)</f>
        <v>0</v>
      </c>
      <c r="X409" s="128">
        <f>SUBTOTAL(9,X277:X407)</f>
        <v>0</v>
      </c>
      <c r="Y409" s="128">
        <f>IF($Y$5&gt;0,X409/$Y$5,0)</f>
        <v>0</v>
      </c>
      <c r="Z409" s="131">
        <f t="shared" si="249"/>
        <v>0</v>
      </c>
      <c r="AA409" s="131">
        <f t="shared" si="250"/>
        <v>0</v>
      </c>
      <c r="AB409" s="128">
        <f>SUBTOTAL(9,AB277:AB407)</f>
        <v>0</v>
      </c>
      <c r="AC409" s="128">
        <f>IF($AC$5&gt;0,AB409/$AC$5,0)</f>
        <v>0</v>
      </c>
      <c r="AD409" s="128">
        <f>SUBTOTAL(9,AD277:AD407)</f>
        <v>0</v>
      </c>
      <c r="AE409" s="128">
        <f>IF($AE$5&gt;0,AD409/$AE$5,0)</f>
        <v>0</v>
      </c>
      <c r="AF409" s="128">
        <f>SUBTOTAL(9,AF277:AF407)</f>
        <v>0</v>
      </c>
      <c r="AG409" s="128">
        <f>IF($AG$5&gt;0,AF409/$AG$5,0)</f>
        <v>0</v>
      </c>
      <c r="AH409" s="128">
        <f>SUBTOTAL(9,AH277:AH407)</f>
        <v>0</v>
      </c>
      <c r="AI409" s="128">
        <f>IF($AI$5&gt;0,AH409/$AI$5,0)</f>
        <v>0</v>
      </c>
      <c r="AJ409" s="128">
        <f>SUBTOTAL(9,AJ277:AJ407)</f>
        <v>0</v>
      </c>
      <c r="AK409" s="128">
        <f>IF($AK$5&gt;0,AJ409/$AK$5,0)</f>
        <v>0</v>
      </c>
      <c r="AL409" s="131">
        <f t="shared" si="251"/>
        <v>0</v>
      </c>
      <c r="AM409" s="131">
        <f t="shared" si="252"/>
        <v>0</v>
      </c>
      <c r="AN409" s="78" t="s">
        <v>332</v>
      </c>
    </row>
    <row r="410" spans="1:40" s="94" customFormat="1" ht="18.75" x14ac:dyDescent="0.3">
      <c r="A410" s="83"/>
      <c r="B410" s="126"/>
      <c r="C410" s="127"/>
      <c r="D410" s="128"/>
      <c r="E410" s="128"/>
      <c r="F410" s="128"/>
      <c r="G410" s="128"/>
      <c r="H410" s="128"/>
      <c r="I410" s="128"/>
      <c r="J410" s="128"/>
      <c r="K410" s="128"/>
      <c r="L410" s="128"/>
      <c r="M410" s="128"/>
      <c r="N410" s="132"/>
      <c r="O410" s="132"/>
      <c r="P410" s="128"/>
      <c r="Q410" s="128"/>
      <c r="R410" s="128"/>
      <c r="S410" s="128"/>
      <c r="T410" s="128"/>
      <c r="U410" s="128"/>
      <c r="V410" s="128"/>
      <c r="W410" s="128"/>
      <c r="X410" s="128"/>
      <c r="Y410" s="128"/>
      <c r="Z410" s="132"/>
      <c r="AA410" s="132"/>
      <c r="AB410" s="128"/>
      <c r="AC410" s="128"/>
      <c r="AD410" s="128"/>
      <c r="AE410" s="128"/>
      <c r="AF410" s="128"/>
      <c r="AG410" s="128"/>
      <c r="AH410" s="128"/>
      <c r="AI410" s="128"/>
      <c r="AJ410" s="128"/>
      <c r="AK410" s="128"/>
      <c r="AL410" s="132"/>
      <c r="AM410" s="132"/>
      <c r="AN410" s="78" t="s">
        <v>332</v>
      </c>
    </row>
    <row r="411" spans="1:40" s="95" customFormat="1" ht="18.75" x14ac:dyDescent="0.3">
      <c r="A411" s="83"/>
      <c r="B411" s="129"/>
      <c r="C411" s="127" t="str">
        <f>IF(AL411=0,"",IF(AL411&gt;0,"Excédent provisoire des recettes",IF(AL411&lt;0,"Excédent provisoire des charges")))</f>
        <v/>
      </c>
      <c r="D411" s="130">
        <f>D408+D409</f>
        <v>0</v>
      </c>
      <c r="E411" s="130">
        <f>IF($E$5&gt;0,D411/$E$5,0)</f>
        <v>0</v>
      </c>
      <c r="F411" s="130">
        <f>F408+F409</f>
        <v>0</v>
      </c>
      <c r="G411" s="130">
        <f>IF($G$5&gt;0,F411/$G$5,0)</f>
        <v>0</v>
      </c>
      <c r="H411" s="130">
        <f>H408+H409</f>
        <v>0</v>
      </c>
      <c r="I411" s="130">
        <f>IF($I$5&gt;0,H411/$I$5,0)</f>
        <v>0</v>
      </c>
      <c r="J411" s="130">
        <f>J408+J409</f>
        <v>0</v>
      </c>
      <c r="K411" s="130">
        <f>IF($K$5&gt;0,J411/$K$5,0)</f>
        <v>0</v>
      </c>
      <c r="L411" s="130">
        <f>L408+L409</f>
        <v>0</v>
      </c>
      <c r="M411" s="130">
        <f>IF($M$5&gt;0,L411/$M$5,0)</f>
        <v>0</v>
      </c>
      <c r="N411" s="131">
        <f t="shared" si="247"/>
        <v>0</v>
      </c>
      <c r="O411" s="131">
        <f t="shared" si="247"/>
        <v>0</v>
      </c>
      <c r="P411" s="130">
        <f>P408+P409</f>
        <v>0</v>
      </c>
      <c r="Q411" s="130">
        <f>IF($Q$5&gt;0,P411/$Q$5,0)</f>
        <v>0</v>
      </c>
      <c r="R411" s="130">
        <f>R408+R409</f>
        <v>0</v>
      </c>
      <c r="S411" s="130">
        <f>IF($S$5&gt;0,R411/$S$5,0)</f>
        <v>0</v>
      </c>
      <c r="T411" s="130">
        <f>T408+T409</f>
        <v>0</v>
      </c>
      <c r="U411" s="130">
        <f>IF($U$5&gt;0,T411/$U$5,0)</f>
        <v>0</v>
      </c>
      <c r="V411" s="130">
        <f>V408+V409</f>
        <v>0</v>
      </c>
      <c r="W411" s="130">
        <f>IF($W$5&gt;0,V411/$W$5,0)</f>
        <v>0</v>
      </c>
      <c r="X411" s="130">
        <f>X408+X409</f>
        <v>0</v>
      </c>
      <c r="Y411" s="130">
        <f>IF($Y$5&gt;0,X411/$Y$5,0)</f>
        <v>0</v>
      </c>
      <c r="Z411" s="131">
        <f t="shared" ref="Z411" si="253">P411+R411+T411+V411+X411</f>
        <v>0</v>
      </c>
      <c r="AA411" s="131">
        <f t="shared" ref="AA411" si="254">Q411+S411+U411+W411+Y411</f>
        <v>0</v>
      </c>
      <c r="AB411" s="130">
        <f>AB408+AB409</f>
        <v>0</v>
      </c>
      <c r="AC411" s="130">
        <f>IF($AC$5&gt;0,AB411/$AC$5,0)</f>
        <v>0</v>
      </c>
      <c r="AD411" s="130">
        <f>AD408+AD409</f>
        <v>0</v>
      </c>
      <c r="AE411" s="130">
        <f>IF($AE$5&gt;0,AD411/$AE$5,0)</f>
        <v>0</v>
      </c>
      <c r="AF411" s="130">
        <f>AF408+AF409</f>
        <v>0</v>
      </c>
      <c r="AG411" s="130">
        <f>IF($AG$5&gt;0,AF411/$AG$5,0)</f>
        <v>0</v>
      </c>
      <c r="AH411" s="130">
        <f>AH408+AH409</f>
        <v>0</v>
      </c>
      <c r="AI411" s="130">
        <f>IF($AI$5&gt;0,AH411/$AI$5,0)</f>
        <v>0</v>
      </c>
      <c r="AJ411" s="130">
        <f>AJ408+AJ409</f>
        <v>0</v>
      </c>
      <c r="AK411" s="130">
        <f>IF($AK$5&gt;0,AJ411/$AK$5,0)</f>
        <v>0</v>
      </c>
      <c r="AL411" s="131">
        <f t="shared" ref="AL411" si="255">AB411+AD411+AF411+AH411+AJ411</f>
        <v>0</v>
      </c>
      <c r="AM411" s="131">
        <f t="shared" ref="AM411" si="256">AC411+AE411+AG411+AI411+AK411</f>
        <v>0</v>
      </c>
      <c r="AN411" s="78" t="s">
        <v>332</v>
      </c>
    </row>
  </sheetData>
  <sheetProtection sheet="1" objects="1" scenarios="1" formatCells="0" formatColumns="0" formatRows="0" sort="0" autoFilter="0"/>
  <autoFilter ref="A6:CV411"/>
  <mergeCells count="24">
    <mergeCell ref="P3:Y3"/>
    <mergeCell ref="P4:Q4"/>
    <mergeCell ref="R4:S4"/>
    <mergeCell ref="T4:U4"/>
    <mergeCell ref="V4:W4"/>
    <mergeCell ref="X4:Y4"/>
    <mergeCell ref="N3:O3"/>
    <mergeCell ref="D3:M3"/>
    <mergeCell ref="L4:M4"/>
    <mergeCell ref="D4:E4"/>
    <mergeCell ref="F4:G4"/>
    <mergeCell ref="H4:I4"/>
    <mergeCell ref="J4:K4"/>
    <mergeCell ref="N4:O4"/>
    <mergeCell ref="Z3:AA3"/>
    <mergeCell ref="AB3:AK3"/>
    <mergeCell ref="AL3:AM3"/>
    <mergeCell ref="AB4:AC4"/>
    <mergeCell ref="AD4:AE4"/>
    <mergeCell ref="AF4:AG4"/>
    <mergeCell ref="AH4:AI4"/>
    <mergeCell ref="AJ4:AK4"/>
    <mergeCell ref="AL4:AM4"/>
    <mergeCell ref="Z4:AA4"/>
  </mergeCells>
  <printOptions horizontalCentered="1"/>
  <pageMargins left="0.39370078740157483" right="0.39370078740157483" top="0.39370078740157483" bottom="0.39370078740157483" header="0.19685039370078741" footer="0.19685039370078741"/>
  <pageSetup paperSize="9" scale="30" fitToHeight="0" orientation="landscape" r:id="rId1"/>
  <headerFooter alignWithMargins="0">
    <oddFooter>&amp;L&amp;F / &amp;A&amp;C&amp;P&amp;R&amp;D</oddFooter>
  </headerFooter>
  <rowBreaks count="11" manualBreakCount="11">
    <brk id="46" min="1" max="8" man="1"/>
    <brk id="87" min="1" max="8" man="1"/>
    <brk id="126" min="1" max="8" man="1"/>
    <brk id="159" min="1" max="8" man="1"/>
    <brk id="191" min="1" max="8" man="1"/>
    <brk id="212" min="1" max="8" man="1"/>
    <brk id="241" min="1" max="8" man="1"/>
    <brk id="276" min="1" max="8" man="1"/>
    <brk id="313" min="1" max="8" man="1"/>
    <brk id="348" min="1" max="8" man="1"/>
    <brk id="378" min="1" max="8" man="1"/>
  </rowBreaks>
</worksheet>
</file>

<file path=customUI/customUI.xml><?xml version="1.0" encoding="utf-8"?>
<customUI xmlns="http://schemas.microsoft.com/office/2006/01/customui">
  <!-- Masque tous les rubans par défaut d'Excel true = masque, false = affiche -->
  <ribbon>
    <tabs>
      <!-- Affiche le ruban Accueil -->
      <tab idMso="TabHome" visible="true"/>
      <!-- Affiche le ruban Mise en page -->
      <tab idMso="TabPageLayoutExcel" visible="true"/>
      <!-- Masque le ruban Formules -->
      <tab idMso="TabFormulas" visible="true"/>
      <!-- Masque le ruban Données -->
      <tab idMso="TabData" visible="false"/>
      <!-- Masque le ruban Révisions -->
      <tab idMso="TabReview" visible="false"/>
      <!-- Masque le ruban Développeur -->
      <tab idMso="TabDeveloper" visible="false"/>
      <!-- Masque le ruban Insertion -->
      <tab idMso="TabInsert" visible="false"/>
      <!-- Affiche le ruban Aperçu avant impression -->
      <tab idMso="TabPrintPreview" visible="true"/>
      <tab id="TabSIDIS" label="Budgets SIDIS">
        <group id="GroupMiseEnPage" label="Mise en page">
          <button id="BtPreparationSaisie" label="Préparation à la saisie" imageMso="SignatureInsertMenu" size="large" onAction="PreparationSaisie"/>
          <button id="BtPreparationImpression" label="Préparation à l'impression" imageMso="ZoomToSelection" size="large" onAction="PreparationImpression"/>
          <button id="BtPreparationDev" label="Préparation developpement" imageMso="SignatureInsertMenu" size="large" onAction="PreparationDev" visible="false"/>
          <button idMso="Undo" visible="true"/>
          <button idMso="Redo" visible="true"/>
        </group>
        <group id="GroupLignes" label="Lignes">
          <button id="BtInsererLigne" label="Insérer une ligne" imageMso="CellsInsertDialog" size="large" onAction="InsererLigne"/>
          <button id="BtAfficherLigne" label="Afficher la ligne" imageMso="GoToNewRecord" onAction="AfficherLigne"/>
          <button id="BtAfficherColonne" label="Afficher la colonne" imageMso="TableStyleFirstColumn" onAction="AfficherColonne"/>
          <button id="BtSupprimerLigne" label="Supprimer une ligne" imageMso="CellsDelete" onAction="SupprimerLigne"/>
          <button id="BtMasquerLigne" label="Masquer la ligne" imageMso="TableRowsInsertBelowWord" onAction="MasquerLigne"/>
          <button id="BtMasquerColonne" label="Masquer la colonne" imageMso="TableEraser" onAction="MasquerColonne"/>
        </group>
        <group id="GroupProtection" label="Protection">
          <button id="BTProtegerToutesFeuilles" label="Protéger toutes les feuilles" imageMso="SheetProtect" size="large" onAction="ProtegerToutesFeuilles"/>
          <button id="BtProtegerFeuilleActive" label="Progéger la feuille active" imageMso="SheetProtect" onAction="ProtegerFeuilleActive"/>
          <button id="BtOterProtectionToutesFeuilles" label="Ôter la protection de toutes les feuilles" imageMso="TableDeleteRowsAndColumnsMenuWord" onAction="OterProtectionToutesFeuilles"/>
          <button id="BTOterProtectionFeuilleActive" label="Ôter la protection de la feuille active" imageMso="TableDeleteRowsAndColumnsMenuWord" size="large" onAction="OterProtectionFeuilleActive"/>
        </group>
      </tab>
      <!-- Masque le ruban accueil (seuls les boutons "utiles" ont été repris dans le tab MiseEnPage -->
      <tab idMso="TabHome" visible="true"/>
      <tab idMso="Cells" visible="false"/>
      <tab idMso="TabPageLayoutExcel" visible="true"/>
      <tab idMso="TabView" visible="true"/>
    </tabs>
  </ribbon>
</customUI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TaxCatchAll xmlns="7dc7280d-fec9-4c99-9736-8d7ecec3545c">
      <Value>285</Value>
      <Value>25</Value>
      <Value>366</Value>
      <Value>365</Value>
      <Value>184</Value>
    </TaxCatchAll>
    <o410524c08c94595afa657d6a91eb2e7 xmlns="7dc7280d-fec9-4c99-9736-8d7ecec354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DJSC</TermName>
          <TermId xmlns="http://schemas.microsoft.com/office/infopath/2007/PartnerControls">c75943b4-cbef-440d-b9f9-66f183a96cd4</TermId>
        </TermInfo>
      </Terms>
    </o410524c08c94595afa657d6a91eb2e7>
    <pf2f0a5c9c974145b8182a0b51177c44 xmlns="7dc7280d-fec9-4c99-9736-8d7ecec354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Etat, droit et finances</TermName>
          <TermId xmlns="http://schemas.microsoft.com/office/infopath/2007/PartnerControls">947cb90d-0fbf-4382-9b7c-7f3e8e6fd3f7</TermId>
        </TermInfo>
      </Terms>
    </pf2f0a5c9c974145b8182a0b51177c44>
    <k5578e8018b54236945b0d1339d2a6f5 xmlns="7dc7280d-fec9-4c99-9736-8d7ecec354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Service d’accompagnement et d’hébergement de l’adulte</TermName>
          <TermId xmlns="http://schemas.microsoft.com/office/infopath/2007/PartnerControls">d40fcc4d-791d-434b-9c89-bf2047f5b4fc</TermId>
        </TermInfo>
      </Terms>
    </k5578e8018b54236945b0d1339d2a6f5>
    <PublishingExpirationDate xmlns="http://schemas.microsoft.com/sharepoint/v3" xsi:nil="true"/>
    <PublishingStartDate xmlns="http://schemas.microsoft.com/sharepoint/v3" xsi:nil="true"/>
    <h42ba7f56afd40d8a80558d45f27949a xmlns="7dc7280d-fec9-4c99-9736-8d7ecec354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SAHA</TermName>
          <TermId xmlns="http://schemas.microsoft.com/office/infopath/2007/PartnerControls">fbdbd362-eb80-4df7-8030-1263ed3130e5</TermId>
        </TermInfo>
      </Terms>
    </h42ba7f56afd40d8a80558d45f27949a>
    <c806c3ad7ef948cca74e93affe552c52 xmlns="7dc7280d-fec9-4c99-9736-8d7ecec354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Formulaire</TermName>
          <TermId xmlns="http://schemas.microsoft.com/office/infopath/2007/PartnerControls">ac44dd07-7560-4ce7-b0e3-2b26bfae5a4b</TermId>
        </TermInfo>
      </Terms>
    </c806c3ad7ef948cca74e93affe552c52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F18FAD0CCD0B4DA549EFB5A7D76D2E" ma:contentTypeVersion="1" ma:contentTypeDescription="Crée un document." ma:contentTypeScope="" ma:versionID="11d5d5b3f425964960483a30d6387869">
  <xsd:schema xmlns:xsd="http://www.w3.org/2001/XMLSchema" xmlns:xs="http://www.w3.org/2001/XMLSchema" xmlns:p="http://schemas.microsoft.com/office/2006/metadata/properties" xmlns:ns1="http://schemas.microsoft.com/sharepoint/v3" xmlns:ns2="7dc7280d-fec9-4c99-9736-8d7ecec3545c" targetNamespace="http://schemas.microsoft.com/office/2006/metadata/properties" ma:root="true" ma:fieldsID="346e23cb8d6c863e446151d3c3bcc7b0" ns1:_="" ns2:_="">
    <xsd:import namespace="http://schemas.microsoft.com/sharepoint/v3"/>
    <xsd:import namespace="7dc7280d-fec9-4c99-9736-8d7ecec3545c"/>
    <xsd:element name="properties">
      <xsd:complexType>
        <xsd:sequence>
          <xsd:element name="documentManagement">
            <xsd:complexType>
              <xsd:all>
                <xsd:element ref="ns2:h42ba7f56afd40d8a80558d45f27949a" minOccurs="0"/>
                <xsd:element ref="ns2:TaxCatchAll" minOccurs="0"/>
                <xsd:element ref="ns2:TaxCatchAllLabel" minOccurs="0"/>
                <xsd:element ref="ns2:o410524c08c94595afa657d6a91eb2e7" minOccurs="0"/>
                <xsd:element ref="ns2:k5578e8018b54236945b0d1339d2a6f5" minOccurs="0"/>
                <xsd:element ref="ns2:pf2f0a5c9c974145b8182a0b51177c44" minOccurs="0"/>
                <xsd:element ref="ns2:c806c3ad7ef948cca74e93affe552c52" minOccurs="0"/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20" nillable="true" ma:displayName="Date de début de planification" ma:description="" ma:hidden="true" ma:internalName="PublishingStartDate">
      <xsd:simpleType>
        <xsd:restriction base="dms:Unknown"/>
      </xsd:simpleType>
    </xsd:element>
    <xsd:element name="PublishingExpirationDate" ma:index="21" nillable="true" ma:displayName="Date de fin de planification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c7280d-fec9-4c99-9736-8d7ecec3545c" elementFormDefault="qualified">
    <xsd:import namespace="http://schemas.microsoft.com/office/2006/documentManagement/types"/>
    <xsd:import namespace="http://schemas.microsoft.com/office/infopath/2007/PartnerControls"/>
    <xsd:element name="h42ba7f56afd40d8a80558d45f27949a" ma:index="8" nillable="true" ma:taxonomy="true" ma:internalName="h42ba7f56afd40d8a80558d45f27949a" ma:taxonomyFieldName="Acronyme" ma:displayName="Acronyme" ma:default="" ma:fieldId="{142ba7f5-6afd-40d8-a805-58d45f27949a}" ma:taxonomyMulti="true" ma:sspId="bd2caff6-d4fe-420c-943c-f16f78cb48fd" ma:termSetId="38c0c7f7-84fa-437a-aafb-c6610352d12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Colonne Attraper tout de Taxonomie" ma:description="" ma:hidden="true" ma:list="{b4232b1a-9f6a-4a47-b3df-bb2d02d0dd59}" ma:internalName="TaxCatchAll" ma:showField="CatchAllData" ma:web="7dc7280d-fec9-4c99-9736-8d7ecec354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Colonne Attraper tout de Taxonomie1" ma:description="" ma:hidden="true" ma:list="{b4232b1a-9f6a-4a47-b3df-bb2d02d0dd59}" ma:internalName="TaxCatchAllLabel" ma:readOnly="true" ma:showField="CatchAllDataLabel" ma:web="7dc7280d-fec9-4c99-9736-8d7ecec354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410524c08c94595afa657d6a91eb2e7" ma:index="12" nillable="true" ma:taxonomy="true" ma:internalName="o410524c08c94595afa657d6a91eb2e7" ma:taxonomyFieldName="Departement" ma:displayName="Departement" ma:default="" ma:fieldId="{8410524c-08c9-4595-afa6-57d6a91eb2e7}" ma:taxonomyMulti="true" ma:sspId="bd2caff6-d4fe-420c-943c-f16f78cb48fd" ma:termSetId="02ed2265-73f2-4faa-ae96-9cead6fc97f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5578e8018b54236945b0d1339d2a6f5" ma:index="14" nillable="true" ma:taxonomy="true" ma:internalName="k5578e8018b54236945b0d1339d2a6f5" ma:taxonomyFieldName="Entite" ma:displayName="Entite" ma:default="" ma:fieldId="{45578e80-18b5-4236-945b-0d1339d2a6f5}" ma:taxonomyMulti="true" ma:sspId="bd2caff6-d4fe-420c-943c-f16f78cb48fd" ma:termSetId="fb9c7032-059a-4ea0-95c4-8ab766bf547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f2f0a5c9c974145b8182a0b51177c44" ma:index="16" nillable="true" ma:taxonomy="true" ma:internalName="pf2f0a5c9c974145b8182a0b51177c44" ma:taxonomyFieldName="Theme" ma:displayName="Theme" ma:default="" ma:fieldId="{9f2f0a5c-9c97-4145-b818-2a0b51177c44}" ma:taxonomyMulti="true" ma:sspId="bd2caff6-d4fe-420c-943c-f16f78cb48fd" ma:termSetId="df18bfcf-63cd-40a7-b198-afe70b5f358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806c3ad7ef948cca74e93affe552c52" ma:index="18" nillable="true" ma:taxonomy="true" ma:internalName="c806c3ad7ef948cca74e93affe552c52" ma:taxonomyFieldName="Type_x0020_du_x0020_document" ma:displayName="Type du document" ma:default="" ma:fieldId="{c806c3ad-7ef9-48cc-a74e-93affe552c52}" ma:taxonomyMulti="true" ma:sspId="bd2caff6-d4fe-420c-943c-f16f78cb48fd" ma:termSetId="bf214b23-d91c-4569-9460-efed2ff82ef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22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2A65FF-5584-4416-8DEA-08E5913F7830}"/>
</file>

<file path=customXml/itemProps2.xml><?xml version="1.0" encoding="utf-8"?>
<ds:datastoreItem xmlns:ds="http://schemas.openxmlformats.org/officeDocument/2006/customXml" ds:itemID="{2DB88BAB-C626-48B2-817C-1D9164D9DB0C}"/>
</file>

<file path=customXml/itemProps3.xml><?xml version="1.0" encoding="utf-8"?>
<ds:datastoreItem xmlns:ds="http://schemas.openxmlformats.org/officeDocument/2006/customXml" ds:itemID="{B5C5D0F7-E76C-4A8E-B5B4-D799BC4C4EA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20</vt:i4>
      </vt:variant>
    </vt:vector>
  </HeadingPairs>
  <TitlesOfParts>
    <vt:vector size="27" baseType="lpstr">
      <vt:lpstr>Paramètres</vt:lpstr>
      <vt:lpstr>Feuil1</vt:lpstr>
      <vt:lpstr>Feuil2</vt:lpstr>
      <vt:lpstr>Feuil3</vt:lpstr>
      <vt:lpstr>Feuil4</vt:lpstr>
      <vt:lpstr>Feuil5</vt:lpstr>
      <vt:lpstr>Consolidation</vt:lpstr>
      <vt:lpstr>Annee</vt:lpstr>
      <vt:lpstr>budget_AdMiAt</vt:lpstr>
      <vt:lpstr>budget_FinAna</vt:lpstr>
      <vt:lpstr>Code_liste</vt:lpstr>
      <vt:lpstr>Debut_periode</vt:lpstr>
      <vt:lpstr>Feuil1</vt:lpstr>
      <vt:lpstr>Feuil2</vt:lpstr>
      <vt:lpstr>Feuil3</vt:lpstr>
      <vt:lpstr>Feuil4</vt:lpstr>
      <vt:lpstr>Feuil5</vt:lpstr>
      <vt:lpstr>Fin_peirode</vt:lpstr>
      <vt:lpstr>Institution_complement</vt:lpstr>
      <vt:lpstr>Institution_nom</vt:lpstr>
      <vt:lpstr>Institution_NPA</vt:lpstr>
      <vt:lpstr>Institution_rue</vt:lpstr>
      <vt:lpstr>Liste</vt:lpstr>
      <vt:lpstr>Modele</vt:lpstr>
      <vt:lpstr>Nb_jours_periode</vt:lpstr>
      <vt:lpstr>Utilisateur</vt:lpstr>
      <vt:lpstr>version</vt:lpstr>
    </vt:vector>
  </TitlesOfParts>
  <Company>Etat de Neuchâtel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consolidé</dc:title>
  <dc:creator>Fabienne Colin</dc:creator>
  <cp:lastModifiedBy>SIEN</cp:lastModifiedBy>
  <cp:lastPrinted>2011-06-28T13:43:16Z</cp:lastPrinted>
  <dcterms:created xsi:type="dcterms:W3CDTF">2011-06-28T10:21:35Z</dcterms:created>
  <dcterms:modified xsi:type="dcterms:W3CDTF">2013-06-20T14:06:22Z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0x01010060F18FAD0CCD0B4DA549EFB5A7D76D2E</vt:lpwstr>
  </property>
  <property fmtid="{D5CDD505-2E9C-101B-9397-08002B2CF9AE}" pid="3" name="Entite">
    <vt:lpwstr>366;#Service d’accompagnement et d’hébergement de l’adulte|d40fcc4d-791d-434b-9c89-bf2047f5b4fc</vt:lpwstr>
  </property>
  <property fmtid="{D5CDD505-2E9C-101B-9397-08002B2CF9AE}" pid="4" name="Theme">
    <vt:lpwstr>25;#Etat, droit et finances|947cb90d-0fbf-4382-9b7c-7f3e8e6fd3f7</vt:lpwstr>
  </property>
  <property fmtid="{D5CDD505-2E9C-101B-9397-08002B2CF9AE}" pid="5" name="Departement">
    <vt:lpwstr>285;#DJSC|c75943b4-cbef-440d-b9f9-66f183a96cd4</vt:lpwstr>
  </property>
  <property fmtid="{D5CDD505-2E9C-101B-9397-08002B2CF9AE}" pid="6" name="Type du document">
    <vt:lpwstr>184;#Formulaire|ac44dd07-7560-4ce7-b0e3-2b26bfae5a4b</vt:lpwstr>
  </property>
  <property fmtid="{D5CDD505-2E9C-101B-9397-08002B2CF9AE}" pid="7" name="Acronyme">
    <vt:lpwstr>365;#SAHA|fbdbd362-eb80-4df7-8030-1263ed3130e5</vt:lpwstr>
  </property>
</Properties>
</file>